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G20" i="1" l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19" i="1"/>
  <c r="E91" i="1" l="1"/>
  <c r="D91" i="1"/>
</calcChain>
</file>

<file path=xl/sharedStrings.xml><?xml version="1.0" encoding="utf-8"?>
<sst xmlns="http://schemas.openxmlformats.org/spreadsheetml/2006/main" count="115" uniqueCount="47">
  <si>
    <t>di cui:</t>
  </si>
  <si>
    <t>Produttività individuale:</t>
  </si>
  <si>
    <t>stanziato</t>
  </si>
  <si>
    <t>distribuito</t>
  </si>
  <si>
    <t>Numero dipendenti destinatari</t>
  </si>
  <si>
    <t>quota individuale media prod. Individuale</t>
  </si>
  <si>
    <t>Produttività collettiva:</t>
  </si>
  <si>
    <t>quota individuale media prod. collettiva</t>
  </si>
  <si>
    <t>Fondo produttività comparto 2017</t>
  </si>
  <si>
    <t>ACOVIES</t>
  </si>
  <si>
    <t>B</t>
  </si>
  <si>
    <t>AFFARI GENERALI</t>
  </si>
  <si>
    <t>C</t>
  </si>
  <si>
    <t>D</t>
  </si>
  <si>
    <t>DS</t>
  </si>
  <si>
    <t>CONTABILITA' E BILANCIO</t>
  </si>
  <si>
    <t>BS</t>
  </si>
  <si>
    <t>CONTROLLO DI GESTIONE</t>
  </si>
  <si>
    <t>DIREZIONE AMMINISTRATIVA</t>
  </si>
  <si>
    <t>DIREZIONE GENERALE</t>
  </si>
  <si>
    <t>DIREZIONE SANITARIA</t>
  </si>
  <si>
    <t>ELISOCCORSO</t>
  </si>
  <si>
    <t>FORMAZIONE</t>
  </si>
  <si>
    <t>FROSINONE</t>
  </si>
  <si>
    <t>A</t>
  </si>
  <si>
    <t>GUARDIA MEDICA</t>
  </si>
  <si>
    <t>ICT</t>
  </si>
  <si>
    <t>LATINA</t>
  </si>
  <si>
    <t>MAXIEMERGENZE</t>
  </si>
  <si>
    <t>MEDICO COMPETENTE</t>
  </si>
  <si>
    <t>PROVVEDITORATO</t>
  </si>
  <si>
    <t>QUALITA' DEI PROCESSI</t>
  </si>
  <si>
    <t>RIETI VITERBO</t>
  </si>
  <si>
    <t>RISK MANAGMENT</t>
  </si>
  <si>
    <t>RISORSE UMANE</t>
  </si>
  <si>
    <t>ROMA</t>
  </si>
  <si>
    <t>SAI</t>
  </si>
  <si>
    <t>SPP</t>
  </si>
  <si>
    <t>SUPPORTO AMM.VO SUES</t>
  </si>
  <si>
    <t>TECNICA</t>
  </si>
  <si>
    <t>Descrizione centro di costo</t>
  </si>
  <si>
    <t>Codice Categoria</t>
  </si>
  <si>
    <t>Organico struttura per categoria</t>
  </si>
  <si>
    <t>Totale per categoria prod. Individuale</t>
  </si>
  <si>
    <t>Totale per categoria prod. Collettiva</t>
  </si>
  <si>
    <t>Percentuale attribuita rispetto al fondo totale produttività individuale</t>
  </si>
  <si>
    <t>Percentuale attribuita rispetto al fondo totale produttività collettiva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</si>
</sst>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wrapText="1"/>
    </xf>
    <xf numFmtId="2" fontId="0" fillId="0" borderId="0" xfId="0" applyNumberFormat="1" applyFill="1" applyBorder="1"/>
    <xf numFmtId="2" fontId="0" fillId="0" borderId="1" xfId="0" applyNumberFormat="1" applyFont="1" applyFill="1" applyBorder="1" applyAlignment="1">
      <alignment wrapText="1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wrapText="1"/>
    </xf>
    <xf numFmtId="0" fontId="0" fillId="0" borderId="3" xfId="0" applyBorder="1"/>
    <xf numFmtId="2" fontId="0" fillId="0" borderId="4" xfId="0" applyNumberFormat="1" applyBorder="1"/>
    <xf numFmtId="0" fontId="0" fillId="0" borderId="4" xfId="0" applyBorder="1"/>
    <xf numFmtId="2" fontId="0" fillId="0" borderId="2" xfId="0" applyNumberFormat="1" applyBorder="1"/>
    <xf numFmtId="0" fontId="0" fillId="0" borderId="5" xfId="0" applyBorder="1"/>
    <xf numFmtId="2" fontId="0" fillId="0" borderId="6" xfId="0" applyNumberFormat="1" applyBorder="1"/>
    <xf numFmtId="0" fontId="0" fillId="0" borderId="6" xfId="0" applyBorder="1"/>
    <xf numFmtId="2" fontId="0" fillId="0" borderId="7" xfId="0" applyNumberFormat="1" applyBorder="1"/>
    <xf numFmtId="0" fontId="0" fillId="0" borderId="8" xfId="0" applyBorder="1"/>
    <xf numFmtId="2" fontId="0" fillId="0" borderId="9" xfId="0" applyNumberFormat="1" applyBorder="1"/>
    <xf numFmtId="0" fontId="0" fillId="0" borderId="10" xfId="0" applyBorder="1"/>
    <xf numFmtId="2" fontId="0" fillId="0" borderId="11" xfId="0" applyNumberFormat="1" applyBorder="1"/>
    <xf numFmtId="0" fontId="0" fillId="0" borderId="11" xfId="0" applyBorder="1"/>
    <xf numFmtId="2" fontId="0" fillId="0" borderId="12" xfId="0" applyNumberFormat="1" applyBorder="1"/>
    <xf numFmtId="2" fontId="0" fillId="0" borderId="1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topLeftCell="A10" workbookViewId="0">
      <selection activeCell="E92" sqref="E92"/>
    </sheetView>
  </sheetViews>
  <sheetFormatPr defaultRowHeight="14.5" x14ac:dyDescent="0.35"/>
  <cols>
    <col min="1" max="1" width="36.08984375" style="1" bestFit="1" customWidth="1"/>
    <col min="2" max="2" width="10.26953125" style="2" bestFit="1" customWidth="1"/>
    <col min="3" max="3" width="10.54296875" style="1" customWidth="1"/>
    <col min="4" max="4" width="12.6328125" style="1" customWidth="1"/>
    <col min="5" max="5" width="12.90625" style="1" customWidth="1"/>
    <col min="6" max="6" width="16.26953125" style="2" customWidth="1"/>
    <col min="7" max="7" width="16.6328125" style="2" customWidth="1"/>
    <col min="8" max="16384" width="8.7265625" style="1"/>
  </cols>
  <sheetData>
    <row r="1" spans="1:2" x14ac:dyDescent="0.35">
      <c r="A1" s="1" t="s">
        <v>8</v>
      </c>
      <c r="B1" s="2">
        <v>2220020</v>
      </c>
    </row>
    <row r="3" spans="1:2" x14ac:dyDescent="0.35">
      <c r="A3" s="1" t="s">
        <v>0</v>
      </c>
    </row>
    <row r="5" spans="1:2" x14ac:dyDescent="0.35">
      <c r="A5" s="1" t="s">
        <v>1</v>
      </c>
    </row>
    <row r="6" spans="1:2" x14ac:dyDescent="0.35">
      <c r="A6" s="1" t="s">
        <v>2</v>
      </c>
      <c r="B6" s="2">
        <v>444004</v>
      </c>
    </row>
    <row r="7" spans="1:2" x14ac:dyDescent="0.35">
      <c r="A7" s="1" t="s">
        <v>3</v>
      </c>
      <c r="B7" s="2">
        <v>424222.24</v>
      </c>
    </row>
    <row r="8" spans="1:2" x14ac:dyDescent="0.35">
      <c r="A8" s="1" t="s">
        <v>4</v>
      </c>
      <c r="B8" s="2">
        <v>1735</v>
      </c>
    </row>
    <row r="9" spans="1:2" x14ac:dyDescent="0.35">
      <c r="A9" s="1" t="s">
        <v>5</v>
      </c>
      <c r="B9" s="2">
        <v>244.50849567723341</v>
      </c>
    </row>
    <row r="11" spans="1:2" x14ac:dyDescent="0.35">
      <c r="A11" s="1" t="s">
        <v>6</v>
      </c>
    </row>
    <row r="12" spans="1:2" x14ac:dyDescent="0.35">
      <c r="A12" s="1" t="s">
        <v>2</v>
      </c>
      <c r="B12" s="2">
        <v>1776016</v>
      </c>
    </row>
    <row r="13" spans="1:2" x14ac:dyDescent="0.35">
      <c r="A13" s="1" t="s">
        <v>3</v>
      </c>
      <c r="B13" s="2">
        <v>1336727.9382388752</v>
      </c>
    </row>
    <row r="14" spans="1:2" x14ac:dyDescent="0.35">
      <c r="A14" s="1" t="s">
        <v>4</v>
      </c>
      <c r="B14" s="2">
        <v>1735</v>
      </c>
    </row>
    <row r="15" spans="1:2" x14ac:dyDescent="0.35">
      <c r="A15" s="1" t="s">
        <v>7</v>
      </c>
      <c r="B15" s="2">
        <v>770.44837938840067</v>
      </c>
    </row>
    <row r="18" spans="1:7" s="3" customFormat="1" ht="72.5" x14ac:dyDescent="0.35">
      <c r="A18" s="6" t="s">
        <v>40</v>
      </c>
      <c r="B18" s="7" t="s">
        <v>41</v>
      </c>
      <c r="C18" s="6" t="s">
        <v>42</v>
      </c>
      <c r="D18" s="7" t="s">
        <v>43</v>
      </c>
      <c r="E18" s="7" t="s">
        <v>44</v>
      </c>
      <c r="F18" s="5" t="s">
        <v>45</v>
      </c>
      <c r="G18" s="5" t="s">
        <v>46</v>
      </c>
    </row>
    <row r="19" spans="1:7" x14ac:dyDescent="0.35">
      <c r="A19" s="8" t="s">
        <v>9</v>
      </c>
      <c r="B19" s="9" t="s">
        <v>10</v>
      </c>
      <c r="C19" s="10">
        <v>1</v>
      </c>
      <c r="D19" s="9">
        <v>221.51685373183483</v>
      </c>
      <c r="E19" s="9">
        <v>673.3166992319824</v>
      </c>
      <c r="F19" s="9">
        <f>D19*100/$B$7</f>
        <v>5.2217171294893644E-2</v>
      </c>
      <c r="G19" s="11">
        <f>E19*100/$B$13</f>
        <v>5.037051145344279E-2</v>
      </c>
    </row>
    <row r="20" spans="1:7" x14ac:dyDescent="0.35">
      <c r="A20" s="12" t="s">
        <v>11</v>
      </c>
      <c r="B20" s="13" t="s">
        <v>10</v>
      </c>
      <c r="C20" s="14">
        <v>4</v>
      </c>
      <c r="D20" s="13">
        <v>870.61315871284137</v>
      </c>
      <c r="E20" s="13">
        <v>2928.4796687278308</v>
      </c>
      <c r="F20" s="13">
        <f t="shared" ref="F20:F83" si="0">D20*100/$B$7</f>
        <v>0.20522572289299151</v>
      </c>
      <c r="G20" s="15">
        <f t="shared" ref="G20:G83" si="1">E20*100/$B$13</f>
        <v>0.2190782121742792</v>
      </c>
    </row>
    <row r="21" spans="1:7" x14ac:dyDescent="0.35">
      <c r="A21" s="16"/>
      <c r="B21" s="2" t="s">
        <v>12</v>
      </c>
      <c r="C21" s="1">
        <v>2</v>
      </c>
      <c r="D21" s="2">
        <v>248.90772409673033</v>
      </c>
      <c r="E21" s="2">
        <v>1365.7526366603997</v>
      </c>
      <c r="F21" s="2">
        <f t="shared" si="0"/>
        <v>5.8673897930653127E-2</v>
      </c>
      <c r="G21" s="17">
        <f t="shared" si="1"/>
        <v>0.10217132429054818</v>
      </c>
    </row>
    <row r="22" spans="1:7" x14ac:dyDescent="0.35">
      <c r="A22" s="16"/>
      <c r="B22" s="2" t="s">
        <v>13</v>
      </c>
      <c r="C22" s="1">
        <v>2</v>
      </c>
      <c r="D22" s="2">
        <v>832.95084204394334</v>
      </c>
      <c r="E22" s="2">
        <v>2412.4422272270649</v>
      </c>
      <c r="F22" s="2">
        <f t="shared" si="0"/>
        <v>0.19634775443266328</v>
      </c>
      <c r="G22" s="17">
        <f t="shared" si="1"/>
        <v>0.18047368938854019</v>
      </c>
    </row>
    <row r="23" spans="1:7" x14ac:dyDescent="0.35">
      <c r="A23" s="18"/>
      <c r="B23" s="19" t="s">
        <v>14</v>
      </c>
      <c r="C23" s="20">
        <v>1</v>
      </c>
      <c r="D23" s="19">
        <v>293.46304214981041</v>
      </c>
      <c r="E23" s="19">
        <v>1235.2485970699249</v>
      </c>
      <c r="F23" s="19">
        <f t="shared" si="0"/>
        <v>6.9176722594697163E-2</v>
      </c>
      <c r="G23" s="21">
        <f t="shared" si="1"/>
        <v>9.2408377331991101E-2</v>
      </c>
    </row>
    <row r="24" spans="1:7" x14ac:dyDescent="0.35">
      <c r="A24" s="12" t="s">
        <v>15</v>
      </c>
      <c r="B24" s="13" t="s">
        <v>10</v>
      </c>
      <c r="C24" s="14">
        <v>1</v>
      </c>
      <c r="D24" s="13">
        <v>166.77303590525065</v>
      </c>
      <c r="E24" s="13">
        <v>691.9117908746523</v>
      </c>
      <c r="F24" s="13">
        <f t="shared" si="0"/>
        <v>3.9312657418727186E-2</v>
      </c>
      <c r="G24" s="15">
        <f t="shared" si="1"/>
        <v>5.1761601675374476E-2</v>
      </c>
    </row>
    <row r="25" spans="1:7" x14ac:dyDescent="0.35">
      <c r="A25" s="16"/>
      <c r="B25" s="2" t="s">
        <v>16</v>
      </c>
      <c r="C25" s="1">
        <v>1</v>
      </c>
      <c r="D25" s="2">
        <v>56.478695066910717</v>
      </c>
      <c r="E25" s="2">
        <v>110.96310320515683</v>
      </c>
      <c r="F25" s="2">
        <f t="shared" si="0"/>
        <v>1.3313468682573246E-2</v>
      </c>
      <c r="G25" s="17">
        <f t="shared" si="1"/>
        <v>8.3010985280482369E-3</v>
      </c>
    </row>
    <row r="26" spans="1:7" x14ac:dyDescent="0.35">
      <c r="A26" s="18"/>
      <c r="B26" s="19" t="s">
        <v>13</v>
      </c>
      <c r="C26" s="20">
        <v>6</v>
      </c>
      <c r="D26" s="19">
        <v>1685.384009435536</v>
      </c>
      <c r="E26" s="19">
        <v>5876.0003226246827</v>
      </c>
      <c r="F26" s="19">
        <f t="shared" si="0"/>
        <v>0.39728798976582086</v>
      </c>
      <c r="G26" s="21">
        <f t="shared" si="1"/>
        <v>0.43958087165936321</v>
      </c>
    </row>
    <row r="27" spans="1:7" x14ac:dyDescent="0.35">
      <c r="A27" s="8" t="s">
        <v>17</v>
      </c>
      <c r="B27" s="9" t="s">
        <v>13</v>
      </c>
      <c r="C27" s="10">
        <v>2</v>
      </c>
      <c r="D27" s="9">
        <v>23.342998741807254</v>
      </c>
      <c r="E27" s="9">
        <v>49.554966287485769</v>
      </c>
      <c r="F27" s="9">
        <f t="shared" si="0"/>
        <v>5.5025400699895543E-3</v>
      </c>
      <c r="G27" s="11">
        <f t="shared" si="1"/>
        <v>3.7071841524292451E-3</v>
      </c>
    </row>
    <row r="28" spans="1:7" x14ac:dyDescent="0.35">
      <c r="A28" s="8" t="s">
        <v>18</v>
      </c>
      <c r="B28" s="9" t="s">
        <v>13</v>
      </c>
      <c r="C28" s="10">
        <v>3</v>
      </c>
      <c r="D28" s="9">
        <v>618.96596663759874</v>
      </c>
      <c r="E28" s="9">
        <v>1834.137840172672</v>
      </c>
      <c r="F28" s="9">
        <f t="shared" si="0"/>
        <v>0.14590606250101332</v>
      </c>
      <c r="G28" s="11">
        <f t="shared" si="1"/>
        <v>0.1372110051495691</v>
      </c>
    </row>
    <row r="29" spans="1:7" x14ac:dyDescent="0.35">
      <c r="A29" s="12" t="s">
        <v>19</v>
      </c>
      <c r="B29" s="13" t="s">
        <v>16</v>
      </c>
      <c r="C29" s="14">
        <v>1</v>
      </c>
      <c r="D29" s="13">
        <v>270.44144265996601</v>
      </c>
      <c r="E29" s="13">
        <v>990.88704254414154</v>
      </c>
      <c r="F29" s="13">
        <f t="shared" si="0"/>
        <v>6.374994452435262E-2</v>
      </c>
      <c r="G29" s="15">
        <f t="shared" si="1"/>
        <v>7.4127802239969981E-2</v>
      </c>
    </row>
    <row r="30" spans="1:7" x14ac:dyDescent="0.35">
      <c r="A30" s="16"/>
      <c r="B30" s="2" t="s">
        <v>13</v>
      </c>
      <c r="C30" s="1">
        <v>5</v>
      </c>
      <c r="D30" s="2">
        <v>1248.500425220941</v>
      </c>
      <c r="E30" s="2">
        <v>4487.3392265109414</v>
      </c>
      <c r="F30" s="2">
        <f t="shared" si="0"/>
        <v>0.29430338805927314</v>
      </c>
      <c r="G30" s="17">
        <f t="shared" si="1"/>
        <v>0.33569577609210166</v>
      </c>
    </row>
    <row r="31" spans="1:7" x14ac:dyDescent="0.35">
      <c r="A31" s="18"/>
      <c r="B31" s="19" t="s">
        <v>14</v>
      </c>
      <c r="C31" s="20">
        <v>2</v>
      </c>
      <c r="D31" s="19">
        <v>617.47074084658232</v>
      </c>
      <c r="E31" s="19">
        <v>2104.122655821719</v>
      </c>
      <c r="F31" s="19">
        <f t="shared" si="0"/>
        <v>0.14555359965252701</v>
      </c>
      <c r="G31" s="21">
        <f t="shared" si="1"/>
        <v>0.15740844457802522</v>
      </c>
    </row>
    <row r="32" spans="1:7" x14ac:dyDescent="0.35">
      <c r="A32" s="12" t="s">
        <v>20</v>
      </c>
      <c r="B32" s="13" t="s">
        <v>13</v>
      </c>
      <c r="C32" s="14">
        <v>9</v>
      </c>
      <c r="D32" s="13">
        <v>2566.0677816302123</v>
      </c>
      <c r="E32" s="13">
        <v>8882.8457455240878</v>
      </c>
      <c r="F32" s="13">
        <f t="shared" si="0"/>
        <v>0.60488761306578653</v>
      </c>
      <c r="G32" s="15">
        <f t="shared" si="1"/>
        <v>0.66452158972805953</v>
      </c>
    </row>
    <row r="33" spans="1:7" x14ac:dyDescent="0.35">
      <c r="A33" s="18"/>
      <c r="B33" s="19" t="s">
        <v>14</v>
      </c>
      <c r="C33" s="20">
        <v>1</v>
      </c>
      <c r="D33" s="19">
        <v>204.9439719967221</v>
      </c>
      <c r="E33" s="19">
        <v>539.1416367763627</v>
      </c>
      <c r="F33" s="19">
        <f t="shared" si="0"/>
        <v>4.8310520447188747E-2</v>
      </c>
      <c r="G33" s="21">
        <f t="shared" si="1"/>
        <v>4.0332936968959898E-2</v>
      </c>
    </row>
    <row r="34" spans="1:7" x14ac:dyDescent="0.35">
      <c r="A34" s="8" t="s">
        <v>21</v>
      </c>
      <c r="B34" s="9" t="s">
        <v>13</v>
      </c>
      <c r="C34" s="10">
        <v>16</v>
      </c>
      <c r="D34" s="9">
        <v>4397.5197629727209</v>
      </c>
      <c r="E34" s="9">
        <v>16617.871267043585</v>
      </c>
      <c r="F34" s="9">
        <f t="shared" si="0"/>
        <v>1.0366075486689998</v>
      </c>
      <c r="G34" s="11">
        <f t="shared" si="1"/>
        <v>1.2431752783545058</v>
      </c>
    </row>
    <row r="35" spans="1:7" x14ac:dyDescent="0.35">
      <c r="A35" s="12" t="s">
        <v>22</v>
      </c>
      <c r="B35" s="13" t="s">
        <v>16</v>
      </c>
      <c r="C35" s="14">
        <v>1</v>
      </c>
      <c r="D35" s="13">
        <v>192.6287490621821</v>
      </c>
      <c r="E35" s="13">
        <v>826.345154559506</v>
      </c>
      <c r="F35" s="13">
        <f t="shared" si="0"/>
        <v>4.5407508352740322E-2</v>
      </c>
      <c r="G35" s="15">
        <f t="shared" si="1"/>
        <v>6.1818499555579498E-2</v>
      </c>
    </row>
    <row r="36" spans="1:7" x14ac:dyDescent="0.35">
      <c r="A36" s="16"/>
      <c r="B36" s="2" t="s">
        <v>12</v>
      </c>
      <c r="C36" s="1">
        <v>1</v>
      </c>
      <c r="D36" s="2">
        <v>262.29404828728502</v>
      </c>
      <c r="E36" s="2">
        <v>986.71388557181592</v>
      </c>
      <c r="F36" s="2">
        <f t="shared" si="0"/>
        <v>6.1829395905147508E-2</v>
      </c>
      <c r="G36" s="17">
        <f t="shared" si="1"/>
        <v>7.3815610293280834E-2</v>
      </c>
    </row>
    <row r="37" spans="1:7" x14ac:dyDescent="0.35">
      <c r="A37" s="18"/>
      <c r="B37" s="19" t="s">
        <v>13</v>
      </c>
      <c r="C37" s="20">
        <v>1</v>
      </c>
      <c r="D37" s="19">
        <v>303.97753487996704</v>
      </c>
      <c r="E37" s="19">
        <v>1149.2189444484104</v>
      </c>
      <c r="F37" s="19">
        <f t="shared" si="0"/>
        <v>7.1655256659803365E-2</v>
      </c>
      <c r="G37" s="21">
        <f t="shared" si="1"/>
        <v>8.5972538732338774E-2</v>
      </c>
    </row>
    <row r="38" spans="1:7" x14ac:dyDescent="0.35">
      <c r="A38" s="12" t="s">
        <v>23</v>
      </c>
      <c r="B38" s="13" t="s">
        <v>24</v>
      </c>
      <c r="C38" s="14">
        <v>39</v>
      </c>
      <c r="D38" s="13">
        <v>7474.2550329031528</v>
      </c>
      <c r="E38" s="13">
        <v>29428.144487815665</v>
      </c>
      <c r="F38" s="13">
        <f t="shared" si="0"/>
        <v>1.7618725111873326</v>
      </c>
      <c r="G38" s="15">
        <f t="shared" si="1"/>
        <v>2.201505904528855</v>
      </c>
    </row>
    <row r="39" spans="1:7" x14ac:dyDescent="0.35">
      <c r="A39" s="16"/>
      <c r="B39" s="2" t="s">
        <v>10</v>
      </c>
      <c r="C39" s="1">
        <v>3</v>
      </c>
      <c r="D39" s="2">
        <v>701.23391222186183</v>
      </c>
      <c r="E39" s="2">
        <v>2654.2373801270796</v>
      </c>
      <c r="F39" s="2">
        <f t="shared" si="0"/>
        <v>0.16529871517859646</v>
      </c>
      <c r="G39" s="17">
        <f t="shared" si="1"/>
        <v>0.19856227315963854</v>
      </c>
    </row>
    <row r="40" spans="1:7" x14ac:dyDescent="0.35">
      <c r="A40" s="16"/>
      <c r="B40" s="2" t="s">
        <v>16</v>
      </c>
      <c r="C40" s="1">
        <v>41</v>
      </c>
      <c r="D40" s="2">
        <v>9357.0175517694697</v>
      </c>
      <c r="E40" s="2">
        <v>36838.715225583786</v>
      </c>
      <c r="F40" s="2">
        <f t="shared" si="0"/>
        <v>2.2056876489477473</v>
      </c>
      <c r="G40" s="17">
        <f t="shared" si="1"/>
        <v>2.7558872805575083</v>
      </c>
    </row>
    <row r="41" spans="1:7" x14ac:dyDescent="0.35">
      <c r="A41" s="16"/>
      <c r="B41" s="2" t="s">
        <v>12</v>
      </c>
      <c r="C41" s="1">
        <v>35</v>
      </c>
      <c r="D41" s="2">
        <v>8232.331333184402</v>
      </c>
      <c r="E41" s="2">
        <v>30697.580336946186</v>
      </c>
      <c r="F41" s="2">
        <f t="shared" si="0"/>
        <v>1.9405704267613131</v>
      </c>
      <c r="G41" s="17">
        <f t="shared" si="1"/>
        <v>2.2964718144059981</v>
      </c>
    </row>
    <row r="42" spans="1:7" x14ac:dyDescent="0.35">
      <c r="A42" s="18"/>
      <c r="B42" s="19" t="s">
        <v>13</v>
      </c>
      <c r="C42" s="20">
        <v>133</v>
      </c>
      <c r="D42" s="19">
        <v>35596.151086430946</v>
      </c>
      <c r="E42" s="19">
        <v>132746.91536206467</v>
      </c>
      <c r="F42" s="19">
        <f t="shared" si="0"/>
        <v>8.3909205435412684</v>
      </c>
      <c r="G42" s="21">
        <f t="shared" si="1"/>
        <v>9.9307354596745618</v>
      </c>
    </row>
    <row r="43" spans="1:7" x14ac:dyDescent="0.35">
      <c r="A43" s="8" t="s">
        <v>25</v>
      </c>
      <c r="B43" s="9" t="s">
        <v>12</v>
      </c>
      <c r="C43" s="10">
        <v>2</v>
      </c>
      <c r="D43" s="9">
        <v>117.30503099066597</v>
      </c>
      <c r="E43" s="9">
        <v>249.0274244706946</v>
      </c>
      <c r="F43" s="9">
        <f t="shared" si="0"/>
        <v>2.765178718368607E-2</v>
      </c>
      <c r="G43" s="11">
        <f t="shared" si="1"/>
        <v>1.8629626668743498E-2</v>
      </c>
    </row>
    <row r="44" spans="1:7" x14ac:dyDescent="0.35">
      <c r="A44" s="12" t="s">
        <v>26</v>
      </c>
      <c r="B44" s="13" t="s">
        <v>12</v>
      </c>
      <c r="C44" s="14">
        <v>2</v>
      </c>
      <c r="D44" s="13">
        <v>542.59324108873125</v>
      </c>
      <c r="E44" s="13">
        <v>1838.1568787165734</v>
      </c>
      <c r="F44" s="13">
        <f t="shared" si="0"/>
        <v>0.12790306351895442</v>
      </c>
      <c r="G44" s="15">
        <f t="shared" si="1"/>
        <v>0.13751166756777189</v>
      </c>
    </row>
    <row r="45" spans="1:7" x14ac:dyDescent="0.35">
      <c r="A45" s="16"/>
      <c r="B45" s="2" t="s">
        <v>13</v>
      </c>
      <c r="C45" s="1">
        <v>1</v>
      </c>
      <c r="D45" s="2">
        <v>18.598120058389782</v>
      </c>
      <c r="E45" s="2">
        <v>39.121330220395286</v>
      </c>
      <c r="F45" s="2">
        <f t="shared" si="0"/>
        <v>4.3840511658204866E-3</v>
      </c>
      <c r="G45" s="17">
        <f t="shared" si="1"/>
        <v>2.9266486546198189E-3</v>
      </c>
    </row>
    <row r="46" spans="1:7" x14ac:dyDescent="0.35">
      <c r="A46" s="18"/>
      <c r="B46" s="19" t="s">
        <v>14</v>
      </c>
      <c r="C46" s="20">
        <v>2</v>
      </c>
      <c r="D46" s="19">
        <v>370.10662596914631</v>
      </c>
      <c r="E46" s="19">
        <v>1424.8821710710736</v>
      </c>
      <c r="F46" s="19">
        <f t="shared" si="0"/>
        <v>8.7243569778224339E-2</v>
      </c>
      <c r="G46" s="21">
        <f t="shared" si="1"/>
        <v>0.10659477746446601</v>
      </c>
    </row>
    <row r="47" spans="1:7" x14ac:dyDescent="0.35">
      <c r="A47" s="12" t="s">
        <v>27</v>
      </c>
      <c r="B47" s="13" t="s">
        <v>10</v>
      </c>
      <c r="C47" s="14">
        <v>7</v>
      </c>
      <c r="D47" s="13">
        <v>1294.2239600163666</v>
      </c>
      <c r="E47" s="13">
        <v>4061.4105618742801</v>
      </c>
      <c r="F47" s="13">
        <f t="shared" si="0"/>
        <v>0.30508159120001976</v>
      </c>
      <c r="G47" s="15">
        <f t="shared" si="1"/>
        <v>0.30383224930759994</v>
      </c>
    </row>
    <row r="48" spans="1:7" x14ac:dyDescent="0.35">
      <c r="A48" s="16"/>
      <c r="B48" s="2" t="s">
        <v>16</v>
      </c>
      <c r="C48" s="1">
        <v>13</v>
      </c>
      <c r="D48" s="2">
        <v>3030.9147948276054</v>
      </c>
      <c r="E48" s="2">
        <v>9043.9677019793071</v>
      </c>
      <c r="F48" s="2">
        <f t="shared" si="0"/>
        <v>0.71446390807507065</v>
      </c>
      <c r="G48" s="17">
        <f t="shared" si="1"/>
        <v>0.67657504891344145</v>
      </c>
    </row>
    <row r="49" spans="1:7" x14ac:dyDescent="0.35">
      <c r="A49" s="16"/>
      <c r="B49" s="2" t="s">
        <v>12</v>
      </c>
      <c r="C49" s="1">
        <v>6</v>
      </c>
      <c r="D49" s="2">
        <v>1571.7853643372307</v>
      </c>
      <c r="E49" s="2">
        <v>4664.251174561985</v>
      </c>
      <c r="F49" s="2">
        <f t="shared" si="0"/>
        <v>0.37050989225299236</v>
      </c>
      <c r="G49" s="17">
        <f t="shared" si="1"/>
        <v>0.34893047725979948</v>
      </c>
    </row>
    <row r="50" spans="1:7" x14ac:dyDescent="0.35">
      <c r="A50" s="18"/>
      <c r="B50" s="19" t="s">
        <v>13</v>
      </c>
      <c r="C50" s="20">
        <v>48</v>
      </c>
      <c r="D50" s="19">
        <v>12667.036753351556</v>
      </c>
      <c r="E50" s="19">
        <v>36243.879916265614</v>
      </c>
      <c r="F50" s="19">
        <f t="shared" si="0"/>
        <v>2.9859435830972831</v>
      </c>
      <c r="G50" s="21">
        <f t="shared" si="1"/>
        <v>2.7113879256549795</v>
      </c>
    </row>
    <row r="51" spans="1:7" x14ac:dyDescent="0.35">
      <c r="A51" s="8" t="s">
        <v>28</v>
      </c>
      <c r="B51" s="9" t="s">
        <v>12</v>
      </c>
      <c r="C51" s="10">
        <v>1</v>
      </c>
      <c r="D51" s="9">
        <v>256.38524737480884</v>
      </c>
      <c r="E51" s="9">
        <v>876.22076953799171</v>
      </c>
      <c r="F51" s="9">
        <f t="shared" si="0"/>
        <v>6.0436540850571346E-2</v>
      </c>
      <c r="G51" s="11">
        <f t="shared" si="1"/>
        <v>6.5549671288564759E-2</v>
      </c>
    </row>
    <row r="52" spans="1:7" x14ac:dyDescent="0.35">
      <c r="A52" s="8" t="s">
        <v>29</v>
      </c>
      <c r="B52" s="9" t="s">
        <v>13</v>
      </c>
      <c r="C52" s="10">
        <v>2</v>
      </c>
      <c r="D52" s="9">
        <v>549.68997037159011</v>
      </c>
      <c r="E52" s="9">
        <v>1087.3733121056559</v>
      </c>
      <c r="F52" s="9">
        <f t="shared" si="0"/>
        <v>0.12957594358362498</v>
      </c>
      <c r="G52" s="11">
        <f t="shared" si="1"/>
        <v>8.1345895525925693E-2</v>
      </c>
    </row>
    <row r="53" spans="1:7" x14ac:dyDescent="0.35">
      <c r="A53" s="12" t="s">
        <v>30</v>
      </c>
      <c r="B53" s="13" t="s">
        <v>24</v>
      </c>
      <c r="C53" s="14">
        <v>1</v>
      </c>
      <c r="D53" s="13">
        <v>16.982230401193579</v>
      </c>
      <c r="E53" s="13">
        <v>358.52431643237048</v>
      </c>
      <c r="F53" s="13">
        <f t="shared" si="0"/>
        <v>4.003144767043232E-3</v>
      </c>
      <c r="G53" s="15">
        <f t="shared" si="1"/>
        <v>2.6821038610498591E-2</v>
      </c>
    </row>
    <row r="54" spans="1:7" x14ac:dyDescent="0.35">
      <c r="A54" s="16"/>
      <c r="B54" s="2" t="s">
        <v>10</v>
      </c>
      <c r="C54" s="1">
        <v>1</v>
      </c>
      <c r="D54" s="2">
        <v>247.62431313822037</v>
      </c>
      <c r="E54" s="2">
        <v>828.13745955262334</v>
      </c>
      <c r="F54" s="2">
        <f t="shared" si="0"/>
        <v>5.837136523964901E-2</v>
      </c>
      <c r="G54" s="17">
        <f t="shared" si="1"/>
        <v>6.1952581064751711E-2</v>
      </c>
    </row>
    <row r="55" spans="1:7" x14ac:dyDescent="0.35">
      <c r="A55" s="16"/>
      <c r="B55" s="2" t="s">
        <v>16</v>
      </c>
      <c r="C55" s="1">
        <v>1</v>
      </c>
      <c r="D55" s="2">
        <v>121.40074483516517</v>
      </c>
      <c r="E55" s="2">
        <v>1587.4663368974536</v>
      </c>
      <c r="F55" s="2">
        <f t="shared" si="0"/>
        <v>2.8617251381060353E-2</v>
      </c>
      <c r="G55" s="17">
        <f t="shared" si="1"/>
        <v>0.11875762385792007</v>
      </c>
    </row>
    <row r="56" spans="1:7" x14ac:dyDescent="0.35">
      <c r="A56" s="16"/>
      <c r="B56" s="2" t="s">
        <v>13</v>
      </c>
      <c r="C56" s="1">
        <v>3</v>
      </c>
      <c r="D56" s="2">
        <v>960.55885113472266</v>
      </c>
      <c r="E56" s="2">
        <v>1631.340069427325</v>
      </c>
      <c r="F56" s="2">
        <f t="shared" si="0"/>
        <v>0.22642821628934934</v>
      </c>
      <c r="G56" s="17">
        <f t="shared" si="1"/>
        <v>0.12203979753551034</v>
      </c>
    </row>
    <row r="57" spans="1:7" x14ac:dyDescent="0.35">
      <c r="A57" s="18"/>
      <c r="B57" s="19" t="s">
        <v>14</v>
      </c>
      <c r="C57" s="20">
        <v>1</v>
      </c>
      <c r="D57" s="19">
        <v>256.0313114237772</v>
      </c>
      <c r="E57" s="19">
        <v>787.64506456165066</v>
      </c>
      <c r="F57" s="19">
        <f t="shared" si="0"/>
        <v>6.0353109121242018E-2</v>
      </c>
      <c r="G57" s="21">
        <f t="shared" si="1"/>
        <v>5.8923363687555193E-2</v>
      </c>
    </row>
    <row r="58" spans="1:7" x14ac:dyDescent="0.35">
      <c r="A58" s="12" t="s">
        <v>31</v>
      </c>
      <c r="B58" s="13" t="s">
        <v>13</v>
      </c>
      <c r="C58" s="14">
        <v>1</v>
      </c>
      <c r="D58" s="13">
        <v>274.84498518579505</v>
      </c>
      <c r="E58" s="13">
        <v>724.95207740920432</v>
      </c>
      <c r="F58" s="13">
        <f t="shared" si="0"/>
        <v>6.478797179181249E-2</v>
      </c>
      <c r="G58" s="15">
        <f t="shared" si="1"/>
        <v>5.4233330258984559E-2</v>
      </c>
    </row>
    <row r="59" spans="1:7" x14ac:dyDescent="0.35">
      <c r="A59" s="18"/>
      <c r="B59" s="19"/>
      <c r="C59" s="20"/>
      <c r="D59" s="19">
        <v>204.43549167743987</v>
      </c>
      <c r="E59" s="19">
        <v>503.90354775300085</v>
      </c>
      <c r="F59" s="19">
        <f t="shared" si="0"/>
        <v>4.8190658669248425E-2</v>
      </c>
      <c r="G59" s="21">
        <f t="shared" si="1"/>
        <v>3.769679179571038E-2</v>
      </c>
    </row>
    <row r="60" spans="1:7" x14ac:dyDescent="0.35">
      <c r="A60" s="12" t="s">
        <v>32</v>
      </c>
      <c r="B60" s="13" t="s">
        <v>24</v>
      </c>
      <c r="C60" s="14">
        <v>1</v>
      </c>
      <c r="D60" s="13">
        <v>706.28111287620288</v>
      </c>
      <c r="E60" s="13">
        <v>715.4622193741618</v>
      </c>
      <c r="F60" s="13">
        <f t="shared" si="0"/>
        <v>0.16648846908078249</v>
      </c>
      <c r="G60" s="15">
        <f t="shared" si="1"/>
        <v>5.3523398360086315E-2</v>
      </c>
    </row>
    <row r="61" spans="1:7" x14ac:dyDescent="0.35">
      <c r="A61" s="16"/>
      <c r="B61" s="2" t="s">
        <v>10</v>
      </c>
      <c r="C61" s="1">
        <v>3</v>
      </c>
      <c r="D61" s="2">
        <v>7843.1436126435701</v>
      </c>
      <c r="E61" s="2">
        <v>2586.8909639900976</v>
      </c>
      <c r="F61" s="2">
        <f t="shared" si="0"/>
        <v>1.848828956408219</v>
      </c>
      <c r="G61" s="17">
        <f t="shared" si="1"/>
        <v>0.19352411885684823</v>
      </c>
    </row>
    <row r="62" spans="1:7" x14ac:dyDescent="0.35">
      <c r="A62" s="16"/>
      <c r="B62" s="2" t="s">
        <v>16</v>
      </c>
      <c r="C62" s="1">
        <v>40</v>
      </c>
      <c r="D62" s="2">
        <v>4267.3197320658628</v>
      </c>
      <c r="E62" s="2">
        <v>30332.47913328639</v>
      </c>
      <c r="F62" s="2">
        <f t="shared" si="0"/>
        <v>1.005916081171478</v>
      </c>
      <c r="G62" s="17">
        <f t="shared" si="1"/>
        <v>2.2691587618980349</v>
      </c>
    </row>
    <row r="63" spans="1:7" x14ac:dyDescent="0.35">
      <c r="A63" s="16"/>
      <c r="B63" s="2" t="s">
        <v>12</v>
      </c>
      <c r="C63" s="1">
        <v>18</v>
      </c>
      <c r="D63" s="2">
        <v>23405.427849764535</v>
      </c>
      <c r="E63" s="2">
        <v>15803.723804198264</v>
      </c>
      <c r="F63" s="2">
        <f t="shared" si="0"/>
        <v>5.5172562027310343</v>
      </c>
      <c r="G63" s="17">
        <f t="shared" si="1"/>
        <v>1.1822692824853724</v>
      </c>
    </row>
    <row r="64" spans="1:7" x14ac:dyDescent="0.35">
      <c r="A64" s="16"/>
      <c r="B64" s="2" t="s">
        <v>13</v>
      </c>
      <c r="C64" s="1">
        <v>84</v>
      </c>
      <c r="D64" s="2">
        <v>322.03236200371265</v>
      </c>
      <c r="E64" s="2">
        <v>88035.984413365499</v>
      </c>
      <c r="F64" s="2">
        <f t="shared" si="0"/>
        <v>7.5911239826491103E-2</v>
      </c>
      <c r="G64" s="17">
        <f t="shared" si="1"/>
        <v>6.5859313548388885</v>
      </c>
    </row>
    <row r="65" spans="1:7" x14ac:dyDescent="0.35">
      <c r="A65" s="18"/>
      <c r="B65" s="19" t="s">
        <v>14</v>
      </c>
      <c r="C65" s="20">
        <v>1</v>
      </c>
      <c r="D65" s="19">
        <v>221.51685373183483</v>
      </c>
      <c r="E65" s="19">
        <v>1054.4102945077252</v>
      </c>
      <c r="F65" s="19">
        <f t="shared" si="0"/>
        <v>5.2217171294893644E-2</v>
      </c>
      <c r="G65" s="21">
        <f t="shared" si="1"/>
        <v>7.8879947395795402E-2</v>
      </c>
    </row>
    <row r="66" spans="1:7" x14ac:dyDescent="0.35">
      <c r="A66" s="8" t="s">
        <v>33</v>
      </c>
      <c r="B66" s="9" t="s">
        <v>10</v>
      </c>
      <c r="C66" s="10">
        <v>1</v>
      </c>
      <c r="D66" s="9">
        <v>701.61398557924531</v>
      </c>
      <c r="E66" s="9">
        <v>876.39043065231954</v>
      </c>
      <c r="F66" s="9">
        <f t="shared" si="0"/>
        <v>0.16538830816112926</v>
      </c>
      <c r="G66" s="11">
        <f t="shared" si="1"/>
        <v>6.5562363558208742E-2</v>
      </c>
    </row>
    <row r="67" spans="1:7" x14ac:dyDescent="0.35">
      <c r="A67" s="12" t="s">
        <v>34</v>
      </c>
      <c r="B67" s="13" t="s">
        <v>10</v>
      </c>
      <c r="C67" s="14">
        <v>3</v>
      </c>
      <c r="D67" s="13">
        <v>329.98388995608832</v>
      </c>
      <c r="E67" s="13">
        <v>2693.2050381385284</v>
      </c>
      <c r="F67" s="13">
        <f t="shared" si="0"/>
        <v>7.7785617735668056E-2</v>
      </c>
      <c r="G67" s="15">
        <f t="shared" si="1"/>
        <v>0.20147742566724514</v>
      </c>
    </row>
    <row r="68" spans="1:7" x14ac:dyDescent="0.35">
      <c r="A68" s="16"/>
      <c r="B68" s="2" t="s">
        <v>12</v>
      </c>
      <c r="C68" s="1">
        <v>2</v>
      </c>
      <c r="D68" s="2">
        <v>2102.3012614481859</v>
      </c>
      <c r="E68" s="2">
        <v>1137.923124311073</v>
      </c>
      <c r="F68" s="2">
        <f t="shared" si="0"/>
        <v>0.49556601781372561</v>
      </c>
      <c r="G68" s="17">
        <f t="shared" si="1"/>
        <v>8.5127503642235133E-2</v>
      </c>
    </row>
    <row r="69" spans="1:7" x14ac:dyDescent="0.35">
      <c r="A69" s="16"/>
      <c r="B69" s="2" t="s">
        <v>13</v>
      </c>
      <c r="C69" s="1">
        <v>8</v>
      </c>
      <c r="D69" s="2">
        <v>623.45827243439078</v>
      </c>
      <c r="E69" s="2">
        <v>8478.6053272657537</v>
      </c>
      <c r="F69" s="2">
        <f t="shared" si="0"/>
        <v>0.14696501353497893</v>
      </c>
      <c r="G69" s="17">
        <f t="shared" si="1"/>
        <v>0.63428055064340361</v>
      </c>
    </row>
    <row r="70" spans="1:7" x14ac:dyDescent="0.35">
      <c r="A70" s="18"/>
      <c r="B70" s="19" t="s">
        <v>14</v>
      </c>
      <c r="C70" s="20">
        <v>2</v>
      </c>
      <c r="D70" s="19">
        <v>3733.4419431528695</v>
      </c>
      <c r="E70" s="19">
        <v>2325.6055205677221</v>
      </c>
      <c r="F70" s="19">
        <f t="shared" si="0"/>
        <v>0.88006747198187196</v>
      </c>
      <c r="G70" s="21">
        <f t="shared" si="1"/>
        <v>0.17397747544886977</v>
      </c>
    </row>
    <row r="71" spans="1:7" x14ac:dyDescent="0.35">
      <c r="A71" s="12" t="s">
        <v>35</v>
      </c>
      <c r="B71" s="13" t="s">
        <v>24</v>
      </c>
      <c r="C71" s="14">
        <v>20</v>
      </c>
      <c r="D71" s="13">
        <v>45498.245401245906</v>
      </c>
      <c r="E71" s="13">
        <v>10786.244929425586</v>
      </c>
      <c r="F71" s="13">
        <f t="shared" si="0"/>
        <v>10.725096685465125</v>
      </c>
      <c r="G71" s="15">
        <f t="shared" si="1"/>
        <v>0.8069140040295969</v>
      </c>
    </row>
    <row r="72" spans="1:7" x14ac:dyDescent="0.35">
      <c r="A72" s="16"/>
      <c r="B72" s="2" t="s">
        <v>10</v>
      </c>
      <c r="C72" s="1">
        <v>204</v>
      </c>
      <c r="D72" s="2">
        <v>31085.589064992189</v>
      </c>
      <c r="E72" s="2">
        <v>131267.3317783277</v>
      </c>
      <c r="F72" s="2">
        <f t="shared" si="0"/>
        <v>7.3276660518770047</v>
      </c>
      <c r="G72" s="17">
        <f t="shared" si="1"/>
        <v>9.8200484947797992</v>
      </c>
    </row>
    <row r="73" spans="1:7" x14ac:dyDescent="0.35">
      <c r="A73" s="16"/>
      <c r="B73" s="2" t="s">
        <v>16</v>
      </c>
      <c r="C73" s="1">
        <v>143</v>
      </c>
      <c r="D73" s="2">
        <v>51614.100570722461</v>
      </c>
      <c r="E73" s="2">
        <v>88888.510409052571</v>
      </c>
      <c r="F73" s="2">
        <f t="shared" si="0"/>
        <v>12.166759708477912</v>
      </c>
      <c r="G73" s="17">
        <f t="shared" si="1"/>
        <v>6.6497084310336358</v>
      </c>
    </row>
    <row r="74" spans="1:7" x14ac:dyDescent="0.35">
      <c r="A74" s="16"/>
      <c r="B74" s="2" t="s">
        <v>12</v>
      </c>
      <c r="C74" s="1">
        <v>210</v>
      </c>
      <c r="D74" s="2">
        <v>122628.25100267041</v>
      </c>
      <c r="E74" s="2">
        <v>146378.35873268824</v>
      </c>
      <c r="F74" s="2">
        <f t="shared" si="0"/>
        <v>28.90660588720441</v>
      </c>
      <c r="G74" s="17">
        <f t="shared" si="1"/>
        <v>10.950497445691168</v>
      </c>
    </row>
    <row r="75" spans="1:7" x14ac:dyDescent="0.35">
      <c r="A75" s="16"/>
      <c r="B75" s="2" t="s">
        <v>13</v>
      </c>
      <c r="C75" s="1">
        <v>478</v>
      </c>
      <c r="D75" s="2">
        <v>321.98726145816715</v>
      </c>
      <c r="E75" s="2">
        <v>356877.16077710048</v>
      </c>
      <c r="F75" s="2">
        <f t="shared" si="0"/>
        <v>7.5900608477803319E-2</v>
      </c>
      <c r="G75" s="17">
        <f t="shared" si="1"/>
        <v>26.69781565628697</v>
      </c>
    </row>
    <row r="76" spans="1:7" x14ac:dyDescent="0.35">
      <c r="A76" s="18"/>
      <c r="B76" s="19" t="s">
        <v>14</v>
      </c>
      <c r="C76" s="20">
        <v>1</v>
      </c>
      <c r="D76" s="19">
        <v>380.49736426922527</v>
      </c>
      <c r="E76" s="19">
        <v>908.41593768547204</v>
      </c>
      <c r="F76" s="19">
        <f t="shared" si="0"/>
        <v>8.9692931768316844E-2</v>
      </c>
      <c r="G76" s="21">
        <f t="shared" si="1"/>
        <v>6.7958176955761118E-2</v>
      </c>
    </row>
    <row r="77" spans="1:7" x14ac:dyDescent="0.35">
      <c r="A77" s="12" t="s">
        <v>36</v>
      </c>
      <c r="B77" s="13" t="s">
        <v>10</v>
      </c>
      <c r="C77" s="14">
        <v>2</v>
      </c>
      <c r="D77" s="13">
        <v>226.4318878448552</v>
      </c>
      <c r="E77" s="13">
        <v>1421.5298560708245</v>
      </c>
      <c r="F77" s="13">
        <f t="shared" si="0"/>
        <v>5.3375770172929923E-2</v>
      </c>
      <c r="G77" s="15">
        <f t="shared" si="1"/>
        <v>0.10634399232679127</v>
      </c>
    </row>
    <row r="78" spans="1:7" x14ac:dyDescent="0.35">
      <c r="A78" s="16"/>
      <c r="B78" s="2" t="s">
        <v>12</v>
      </c>
      <c r="C78" s="1">
        <v>1</v>
      </c>
      <c r="D78" s="2">
        <v>4578.0891966536865</v>
      </c>
      <c r="E78" s="2">
        <v>1083.204329798672</v>
      </c>
      <c r="F78" s="2">
        <f t="shared" si="0"/>
        <v>1.0791723688634727</v>
      </c>
      <c r="G78" s="17">
        <f t="shared" si="1"/>
        <v>8.1034015884023647E-2</v>
      </c>
    </row>
    <row r="79" spans="1:7" x14ac:dyDescent="0.35">
      <c r="A79" s="16"/>
      <c r="B79" s="2" t="s">
        <v>13</v>
      </c>
      <c r="C79" s="1">
        <v>16</v>
      </c>
      <c r="D79" s="2">
        <v>10235.336175295628</v>
      </c>
      <c r="E79" s="2">
        <v>16343.230690415719</v>
      </c>
      <c r="F79" s="2">
        <f t="shared" si="0"/>
        <v>2.412729746393218</v>
      </c>
      <c r="G79" s="17">
        <f t="shared" si="1"/>
        <v>1.2226295435964143</v>
      </c>
    </row>
    <row r="80" spans="1:7" x14ac:dyDescent="0.35">
      <c r="A80" s="18"/>
      <c r="B80" s="19" t="s">
        <v>14</v>
      </c>
      <c r="C80" s="20">
        <v>39</v>
      </c>
      <c r="D80" s="19">
        <v>265.28382694133171</v>
      </c>
      <c r="E80" s="19">
        <v>38225.443124944853</v>
      </c>
      <c r="F80" s="19">
        <f t="shared" si="0"/>
        <v>6.2534162975833543E-2</v>
      </c>
      <c r="G80" s="21">
        <f t="shared" si="1"/>
        <v>2.8596277545681033</v>
      </c>
    </row>
    <row r="81" spans="1:7" x14ac:dyDescent="0.35">
      <c r="A81" s="12" t="s">
        <v>37</v>
      </c>
      <c r="B81" s="13" t="s">
        <v>12</v>
      </c>
      <c r="C81" s="14">
        <v>2</v>
      </c>
      <c r="D81" s="13">
        <v>265.94640561927207</v>
      </c>
      <c r="E81" s="13">
        <v>1082.0611777534796</v>
      </c>
      <c r="F81" s="13">
        <f t="shared" si="0"/>
        <v>6.2690349666550266E-2</v>
      </c>
      <c r="G81" s="15">
        <f t="shared" si="1"/>
        <v>8.0948497207224052E-2</v>
      </c>
    </row>
    <row r="82" spans="1:7" x14ac:dyDescent="0.35">
      <c r="A82" s="16"/>
      <c r="B82" s="2" t="s">
        <v>13</v>
      </c>
      <c r="C82" s="1">
        <v>1</v>
      </c>
      <c r="D82" s="2">
        <v>0</v>
      </c>
      <c r="E82" s="2">
        <v>1012.1319620962136</v>
      </c>
      <c r="F82" s="2">
        <f t="shared" si="0"/>
        <v>0</v>
      </c>
      <c r="G82" s="17">
        <f t="shared" si="1"/>
        <v>7.5717124864591867E-2</v>
      </c>
    </row>
    <row r="83" spans="1:7" x14ac:dyDescent="0.35">
      <c r="A83" s="18"/>
      <c r="B83" s="19" t="s">
        <v>14</v>
      </c>
      <c r="C83" s="20">
        <v>1</v>
      </c>
      <c r="D83" s="19">
        <v>369.72184663755911</v>
      </c>
      <c r="E83" s="19">
        <v>0</v>
      </c>
      <c r="F83" s="19">
        <f t="shared" si="0"/>
        <v>8.7152867477565329E-2</v>
      </c>
      <c r="G83" s="21">
        <f t="shared" si="1"/>
        <v>0</v>
      </c>
    </row>
    <row r="84" spans="1:7" x14ac:dyDescent="0.35">
      <c r="A84" s="12" t="s">
        <v>38</v>
      </c>
      <c r="B84" s="13" t="s">
        <v>24</v>
      </c>
      <c r="C84" s="14">
        <v>3</v>
      </c>
      <c r="D84" s="13">
        <v>1755.221593502044</v>
      </c>
      <c r="E84" s="13">
        <v>1175.0235294001313</v>
      </c>
      <c r="F84" s="13">
        <f t="shared" ref="F84:F90" si="2">D84*100/$B$7</f>
        <v>0.41375048924875885</v>
      </c>
      <c r="G84" s="15">
        <f t="shared" ref="G84:G90" si="3">E84*100/$B$13</f>
        <v>8.7902967820678024E-2</v>
      </c>
    </row>
    <row r="85" spans="1:7" x14ac:dyDescent="0.35">
      <c r="A85" s="16"/>
      <c r="B85" s="2" t="s">
        <v>10</v>
      </c>
      <c r="C85" s="1">
        <v>10</v>
      </c>
      <c r="D85" s="2">
        <v>1176.5017106873611</v>
      </c>
      <c r="E85" s="2">
        <v>6989.4376748153745</v>
      </c>
      <c r="F85" s="2">
        <f t="shared" si="2"/>
        <v>0.27733145501456052</v>
      </c>
      <c r="G85" s="17">
        <f t="shared" si="3"/>
        <v>0.52287660599238195</v>
      </c>
    </row>
    <row r="86" spans="1:7" x14ac:dyDescent="0.35">
      <c r="A86" s="16"/>
      <c r="B86" s="2" t="s">
        <v>16</v>
      </c>
      <c r="C86" s="1">
        <v>6</v>
      </c>
      <c r="D86" s="2">
        <v>5116.0904528539304</v>
      </c>
      <c r="E86" s="2">
        <v>4112.3378509372214</v>
      </c>
      <c r="F86" s="2">
        <f t="shared" si="2"/>
        <v>1.2059929844446464</v>
      </c>
      <c r="G86" s="17">
        <f t="shared" si="3"/>
        <v>0.30764209629337014</v>
      </c>
    </row>
    <row r="87" spans="1:7" x14ac:dyDescent="0.35">
      <c r="A87" s="16"/>
      <c r="B87" s="2" t="s">
        <v>12</v>
      </c>
      <c r="C87" s="1">
        <v>23</v>
      </c>
      <c r="D87" s="2">
        <v>992.51944881656834</v>
      </c>
      <c r="E87" s="2">
        <v>17943.381096254194</v>
      </c>
      <c r="F87" s="2">
        <f t="shared" si="2"/>
        <v>0.23396214418569106</v>
      </c>
      <c r="G87" s="17">
        <f t="shared" si="3"/>
        <v>1.342336056796599</v>
      </c>
    </row>
    <row r="88" spans="1:7" x14ac:dyDescent="0.35">
      <c r="A88" s="18"/>
      <c r="B88" s="19" t="s">
        <v>13</v>
      </c>
      <c r="C88" s="20">
        <v>5</v>
      </c>
      <c r="D88" s="19">
        <v>602.1077775237768</v>
      </c>
      <c r="E88" s="19">
        <v>3929.3405433870557</v>
      </c>
      <c r="F88" s="19">
        <f t="shared" si="2"/>
        <v>0.1419321574285631</v>
      </c>
      <c r="G88" s="21">
        <f t="shared" si="3"/>
        <v>0.2939521521906634</v>
      </c>
    </row>
    <row r="89" spans="1:7" x14ac:dyDescent="0.35">
      <c r="A89" s="12" t="s">
        <v>39</v>
      </c>
      <c r="B89" s="13" t="s">
        <v>12</v>
      </c>
      <c r="C89" s="14">
        <v>2</v>
      </c>
      <c r="D89" s="13">
        <v>460.35268759743099</v>
      </c>
      <c r="E89" s="13">
        <v>1206.5396573364485</v>
      </c>
      <c r="F89" s="13">
        <f t="shared" si="2"/>
        <v>0.10851686785620457</v>
      </c>
      <c r="G89" s="15">
        <f t="shared" si="3"/>
        <v>9.0260674803135446E-2</v>
      </c>
    </row>
    <row r="90" spans="1:7" x14ac:dyDescent="0.35">
      <c r="A90" s="18"/>
      <c r="B90" s="19" t="s">
        <v>13</v>
      </c>
      <c r="C90" s="20">
        <v>2</v>
      </c>
      <c r="D90" s="19">
        <v>3449.6987122405849</v>
      </c>
      <c r="E90" s="19">
        <v>979.42759547089349</v>
      </c>
      <c r="F90" s="19">
        <f t="shared" si="2"/>
        <v>0.81318195675940641</v>
      </c>
      <c r="G90" s="21">
        <f t="shared" si="3"/>
        <v>7.3270526294324248E-2</v>
      </c>
    </row>
    <row r="91" spans="1:7" x14ac:dyDescent="0.35">
      <c r="D91" s="22">
        <f>SUM(D19:D90)</f>
        <v>424222.24000000005</v>
      </c>
      <c r="E91" s="22">
        <f>SUM(E19:E90)</f>
        <v>1336727.9382388752</v>
      </c>
    </row>
    <row r="92" spans="1:7" x14ac:dyDescent="0.35">
      <c r="D92" s="4"/>
    </row>
    <row r="93" spans="1:7" x14ac:dyDescent="0.35">
      <c r="D93" s="2"/>
    </row>
    <row r="96" spans="1:7" x14ac:dyDescent="0.35">
      <c r="D9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cp:lastPrinted>2019-03-21T08:06:51Z</cp:lastPrinted>
  <dcterms:created xsi:type="dcterms:W3CDTF">2019-03-21T07:46:22Z</dcterms:created>
  <dcterms:modified xsi:type="dcterms:W3CDTF">2019-03-25T08:33:39Z</dcterms:modified>
</cp:coreProperties>
</file>