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res118it-my.sharepoint.com/personal/cnastri_ares118_it/Documents/Documents/Bilancio/Anno 2022/Modello LA/Caricato/Al 28062023/"/>
    </mc:Choice>
  </mc:AlternateContent>
  <xr:revisionPtr revIDLastSave="2" documentId="14_{D6885044-EE5E-4ABD-AA13-B8CE57FB2F06}" xr6:coauthVersionLast="47" xr6:coauthVersionMax="47" xr10:uidLastSave="{4671415B-2AC4-494C-9D84-2F0E05EBE54A}"/>
  <workbookProtection workbookAlgorithmName="SHA-512" workbookHashValue="H0nn7Pr8ONVNCcUhKFIK7jNz1nL22X7P+c6SsaNmhSH47/Tk7O2OlPOT/74U4C+nLYJ5yff95Q+GSoYLXtYlPQ==" workbookSaltValue="8IH7JuXpH3TFbDOSVSiTPg==" workbookSpinCount="100000" lockStructure="1"/>
  <bookViews>
    <workbookView xWindow="-103" yWindow="-103" windowWidth="29692" windowHeight="11949" tabRatio="857" activeTab="1" xr2:uid="{00000000-000D-0000-FFFF-FFFF00000000}"/>
  </bookViews>
  <sheets>
    <sheet name="Modello LA" sheetId="13" r:id="rId1"/>
    <sheet name="Allegato 3.a" sheetId="11" r:id="rId2"/>
    <sheet name="Allegato 3.b" sheetId="12" r:id="rId3"/>
  </sheets>
  <definedNames>
    <definedName name="_xlnm._FilterDatabase" localSheetId="0" hidden="1">'Modello LA'!$A$10:$T$120</definedName>
    <definedName name="_xlnm.Print_Area" localSheetId="2">'Allegato 3.b'!$A$1:$I$50</definedName>
    <definedName name="_xlnm.Print_Area" localSheetId="0">'Modello LA'!$A$1:$S$120</definedName>
    <definedName name="_xlnm.Print_Titles" localSheetId="1">'Allegato 3.a'!$1:$8</definedName>
    <definedName name="_xlnm.Print_Titles" localSheetId="0">'Modello LA'!$1:$8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1" l="1"/>
  <c r="S120" i="12" l="1"/>
  <c r="S117" i="13"/>
  <c r="S113" i="13"/>
  <c r="F10" i="11"/>
  <c r="N43" i="13"/>
  <c r="E43" i="13"/>
  <c r="F56" i="11"/>
  <c r="F106" i="11" l="1"/>
  <c r="F102" i="11"/>
  <c r="F101" i="11" s="1"/>
  <c r="F90" i="11"/>
  <c r="F84" i="11"/>
  <c r="F76" i="11"/>
  <c r="F75" i="11" s="1"/>
  <c r="F68" i="11"/>
  <c r="F62" i="11"/>
  <c r="F55" i="11"/>
  <c r="F51" i="11"/>
  <c r="F49" i="11" s="1"/>
  <c r="F43" i="11"/>
  <c r="F37" i="11"/>
  <c r="F30" i="11"/>
  <c r="M22" i="11"/>
  <c r="F18" i="11"/>
  <c r="F22" i="11"/>
  <c r="L22" i="11"/>
  <c r="K22" i="11"/>
  <c r="J22" i="11"/>
  <c r="I22" i="11"/>
  <c r="H22" i="11"/>
  <c r="G22" i="11"/>
  <c r="E106" i="13"/>
  <c r="E102" i="13"/>
  <c r="E101" i="13" s="1"/>
  <c r="E90" i="13"/>
  <c r="E84" i="13"/>
  <c r="E76" i="13"/>
  <c r="E75" i="13" s="1"/>
  <c r="E68" i="13"/>
  <c r="E62" i="13"/>
  <c r="E56" i="13"/>
  <c r="E55" i="13" s="1"/>
  <c r="E49" i="13"/>
  <c r="E51" i="13"/>
  <c r="E37" i="13"/>
  <c r="E30" i="13"/>
  <c r="E22" i="13"/>
  <c r="E18" i="13"/>
  <c r="E10" i="13"/>
  <c r="R18" i="13"/>
  <c r="R22" i="13"/>
  <c r="Q22" i="13"/>
  <c r="P22" i="13"/>
  <c r="O22" i="13"/>
  <c r="N22" i="13"/>
  <c r="M22" i="13"/>
  <c r="L22" i="13"/>
  <c r="K22" i="13"/>
  <c r="J22" i="13"/>
  <c r="I22" i="13"/>
  <c r="H22" i="13"/>
  <c r="G22" i="13"/>
  <c r="F22" i="13"/>
  <c r="F61" i="11" l="1"/>
  <c r="F17" i="11"/>
  <c r="E118" i="13"/>
  <c r="E61" i="13"/>
  <c r="E29" i="13"/>
  <c r="N102" i="13"/>
  <c r="N101" i="13" s="1"/>
  <c r="N106" i="13"/>
  <c r="N90" i="13"/>
  <c r="N84" i="13"/>
  <c r="N76" i="13"/>
  <c r="N75" i="13" s="1"/>
  <c r="N68" i="13"/>
  <c r="N62" i="13"/>
  <c r="N56" i="13"/>
  <c r="N55" i="13" s="1"/>
  <c r="N51" i="13"/>
  <c r="N49" i="13" s="1"/>
  <c r="N37" i="13"/>
  <c r="N30" i="13"/>
  <c r="N29" i="13" s="1"/>
  <c r="N10" i="13"/>
  <c r="N18" i="13"/>
  <c r="N17" i="13" s="1"/>
  <c r="E99" i="13" l="1"/>
  <c r="N27" i="13"/>
  <c r="N118" i="13"/>
  <c r="N61" i="13"/>
  <c r="N99" i="13" s="1"/>
  <c r="M106" i="11"/>
  <c r="L106" i="11"/>
  <c r="K106" i="11"/>
  <c r="J106" i="11"/>
  <c r="I106" i="11"/>
  <c r="H106" i="11"/>
  <c r="G106" i="11"/>
  <c r="M102" i="11"/>
  <c r="L102" i="11"/>
  <c r="K102" i="11"/>
  <c r="J102" i="11"/>
  <c r="I102" i="11"/>
  <c r="H102" i="11"/>
  <c r="H101" i="11" s="1"/>
  <c r="G102" i="11"/>
  <c r="G101" i="11" s="1"/>
  <c r="F118" i="11"/>
  <c r="M101" i="11"/>
  <c r="M118" i="11" s="1"/>
  <c r="L101" i="11"/>
  <c r="K101" i="11"/>
  <c r="J101" i="11"/>
  <c r="I101" i="11"/>
  <c r="I118" i="11" s="1"/>
  <c r="M90" i="11"/>
  <c r="L90" i="11"/>
  <c r="K90" i="11"/>
  <c r="J90" i="11"/>
  <c r="I90" i="11"/>
  <c r="H90" i="11"/>
  <c r="G90" i="11"/>
  <c r="M84" i="11"/>
  <c r="L84" i="11"/>
  <c r="K84" i="11"/>
  <c r="J84" i="11"/>
  <c r="I84" i="11"/>
  <c r="H84" i="11"/>
  <c r="G84" i="11"/>
  <c r="M76" i="11"/>
  <c r="M75" i="11" s="1"/>
  <c r="L76" i="11"/>
  <c r="K76" i="11"/>
  <c r="K75" i="11" s="1"/>
  <c r="J76" i="11"/>
  <c r="I76" i="11"/>
  <c r="I75" i="11" s="1"/>
  <c r="H76" i="11"/>
  <c r="G76" i="11"/>
  <c r="G75" i="11" s="1"/>
  <c r="L75" i="11"/>
  <c r="J75" i="11"/>
  <c r="H75" i="11"/>
  <c r="M68" i="11"/>
  <c r="L68" i="11"/>
  <c r="K68" i="11"/>
  <c r="K61" i="11" s="1"/>
  <c r="J68" i="11"/>
  <c r="I68" i="11"/>
  <c r="H68" i="11"/>
  <c r="G68" i="11"/>
  <c r="G61" i="11" s="1"/>
  <c r="M62" i="11"/>
  <c r="L62" i="11"/>
  <c r="L61" i="11" s="1"/>
  <c r="K62" i="11"/>
  <c r="J62" i="11"/>
  <c r="J61" i="11" s="1"/>
  <c r="I62" i="11"/>
  <c r="H62" i="11"/>
  <c r="G62" i="11"/>
  <c r="M61" i="11"/>
  <c r="I61" i="11"/>
  <c r="H61" i="11"/>
  <c r="M56" i="11"/>
  <c r="M55" i="11" s="1"/>
  <c r="L56" i="11"/>
  <c r="L55" i="11" s="1"/>
  <c r="K56" i="11"/>
  <c r="K55" i="11" s="1"/>
  <c r="J56" i="11"/>
  <c r="I56" i="11"/>
  <c r="I55" i="11" s="1"/>
  <c r="H56" i="11"/>
  <c r="G56" i="11"/>
  <c r="G55" i="11" s="1"/>
  <c r="J55" i="11"/>
  <c r="H55" i="11"/>
  <c r="M51" i="11"/>
  <c r="M49" i="11" s="1"/>
  <c r="L51" i="11"/>
  <c r="L49" i="11" s="1"/>
  <c r="K51" i="11"/>
  <c r="K49" i="11" s="1"/>
  <c r="J51" i="11"/>
  <c r="J49" i="11" s="1"/>
  <c r="I51" i="11"/>
  <c r="H51" i="11"/>
  <c r="H49" i="11" s="1"/>
  <c r="G51" i="11"/>
  <c r="G49" i="11" s="1"/>
  <c r="I49" i="11"/>
  <c r="M43" i="11"/>
  <c r="L43" i="11"/>
  <c r="L29" i="11" s="1"/>
  <c r="K43" i="11"/>
  <c r="J43" i="11"/>
  <c r="I43" i="11"/>
  <c r="H43" i="11"/>
  <c r="H29" i="11" s="1"/>
  <c r="G43" i="11"/>
  <c r="M37" i="11"/>
  <c r="L37" i="11"/>
  <c r="K37" i="11"/>
  <c r="J37" i="11"/>
  <c r="I37" i="11"/>
  <c r="I29" i="11" s="1"/>
  <c r="H37" i="11"/>
  <c r="G37" i="11"/>
  <c r="M30" i="11"/>
  <c r="L30" i="11"/>
  <c r="K30" i="11"/>
  <c r="J30" i="11"/>
  <c r="J29" i="11" s="1"/>
  <c r="I30" i="11"/>
  <c r="H30" i="11"/>
  <c r="G30" i="11"/>
  <c r="M29" i="11"/>
  <c r="M18" i="11"/>
  <c r="L18" i="11"/>
  <c r="K18" i="11"/>
  <c r="J18" i="11"/>
  <c r="I18" i="11"/>
  <c r="H18" i="11"/>
  <c r="G18" i="11"/>
  <c r="F27" i="11"/>
  <c r="M17" i="11"/>
  <c r="L17" i="11"/>
  <c r="K17" i="11"/>
  <c r="J17" i="11"/>
  <c r="I17" i="11"/>
  <c r="H17" i="11"/>
  <c r="G17" i="11"/>
  <c r="M10" i="11"/>
  <c r="L10" i="11"/>
  <c r="K10" i="11"/>
  <c r="J10" i="11"/>
  <c r="I10" i="11"/>
  <c r="H10" i="11"/>
  <c r="G10" i="11"/>
  <c r="S119" i="13"/>
  <c r="E119" i="11" s="1"/>
  <c r="E117" i="11"/>
  <c r="S116" i="13"/>
  <c r="E116" i="11" s="1"/>
  <c r="S115" i="13"/>
  <c r="E115" i="11" s="1"/>
  <c r="S114" i="13"/>
  <c r="E114" i="11" s="1"/>
  <c r="E113" i="11"/>
  <c r="S112" i="13"/>
  <c r="E112" i="11" s="1"/>
  <c r="S111" i="13"/>
  <c r="E111" i="11" s="1"/>
  <c r="S110" i="13"/>
  <c r="E110" i="11" s="1"/>
  <c r="S109" i="13"/>
  <c r="E109" i="11" s="1"/>
  <c r="S108" i="13"/>
  <c r="E108" i="11" s="1"/>
  <c r="S107" i="13"/>
  <c r="E107" i="11" s="1"/>
  <c r="R106" i="13"/>
  <c r="Q106" i="13"/>
  <c r="P106" i="13"/>
  <c r="O106" i="13"/>
  <c r="M106" i="13"/>
  <c r="L106" i="13"/>
  <c r="K106" i="13"/>
  <c r="J106" i="13"/>
  <c r="I106" i="13"/>
  <c r="H106" i="13"/>
  <c r="G106" i="13"/>
  <c r="F106" i="13"/>
  <c r="S105" i="13"/>
  <c r="E105" i="11" s="1"/>
  <c r="S104" i="13"/>
  <c r="E104" i="11" s="1"/>
  <c r="S103" i="13"/>
  <c r="E103" i="11" s="1"/>
  <c r="R102" i="13"/>
  <c r="Q102" i="13"/>
  <c r="P102" i="13"/>
  <c r="P101" i="13" s="1"/>
  <c r="O102" i="13"/>
  <c r="O101" i="13" s="1"/>
  <c r="M102" i="13"/>
  <c r="M101" i="13" s="1"/>
  <c r="L102" i="13"/>
  <c r="L101" i="13" s="1"/>
  <c r="L118" i="13" s="1"/>
  <c r="K102" i="13"/>
  <c r="K101" i="13" s="1"/>
  <c r="J102" i="13"/>
  <c r="J101" i="13" s="1"/>
  <c r="I102" i="13"/>
  <c r="I101" i="13" s="1"/>
  <c r="H102" i="13"/>
  <c r="H101" i="13" s="1"/>
  <c r="G102" i="13"/>
  <c r="G101" i="13" s="1"/>
  <c r="F102" i="13"/>
  <c r="F101" i="13" s="1"/>
  <c r="R101" i="13"/>
  <c r="Q101" i="13"/>
  <c r="S98" i="13"/>
  <c r="E98" i="11" s="1"/>
  <c r="S97" i="13"/>
  <c r="E97" i="11" s="1"/>
  <c r="S96" i="13"/>
  <c r="E96" i="11" s="1"/>
  <c r="S95" i="13"/>
  <c r="E95" i="11" s="1"/>
  <c r="S94" i="13"/>
  <c r="E94" i="11" s="1"/>
  <c r="S93" i="13"/>
  <c r="E93" i="11" s="1"/>
  <c r="S92" i="13"/>
  <c r="E92" i="11" s="1"/>
  <c r="S91" i="13"/>
  <c r="E91" i="11" s="1"/>
  <c r="R90" i="13"/>
  <c r="Q90" i="13"/>
  <c r="P90" i="13"/>
  <c r="O90" i="13"/>
  <c r="M90" i="13"/>
  <c r="L90" i="13"/>
  <c r="K90" i="13"/>
  <c r="J90" i="13"/>
  <c r="I90" i="13"/>
  <c r="H90" i="13"/>
  <c r="G90" i="13"/>
  <c r="F90" i="13"/>
  <c r="S89" i="13"/>
  <c r="E89" i="11" s="1"/>
  <c r="S88" i="13"/>
  <c r="E88" i="11" s="1"/>
  <c r="S87" i="13"/>
  <c r="E87" i="11" s="1"/>
  <c r="S86" i="13"/>
  <c r="E86" i="11" s="1"/>
  <c r="S85" i="13"/>
  <c r="E85" i="11" s="1"/>
  <c r="R84" i="13"/>
  <c r="Q84" i="13"/>
  <c r="P84" i="13"/>
  <c r="O84" i="13"/>
  <c r="M84" i="13"/>
  <c r="L84" i="13"/>
  <c r="K84" i="13"/>
  <c r="J84" i="13"/>
  <c r="I84" i="13"/>
  <c r="H84" i="13"/>
  <c r="G84" i="13"/>
  <c r="F84" i="13"/>
  <c r="S83" i="13"/>
  <c r="E83" i="11" s="1"/>
  <c r="S82" i="13"/>
  <c r="E82" i="11" s="1"/>
  <c r="S81" i="13"/>
  <c r="E81" i="11" s="1"/>
  <c r="S80" i="13"/>
  <c r="E80" i="11" s="1"/>
  <c r="S79" i="13"/>
  <c r="E79" i="11" s="1"/>
  <c r="S78" i="13"/>
  <c r="E78" i="11" s="1"/>
  <c r="S77" i="13"/>
  <c r="E77" i="11" s="1"/>
  <c r="R76" i="13"/>
  <c r="R75" i="13" s="1"/>
  <c r="Q76" i="13"/>
  <c r="Q75" i="13" s="1"/>
  <c r="P76" i="13"/>
  <c r="P75" i="13" s="1"/>
  <c r="O76" i="13"/>
  <c r="M76" i="13"/>
  <c r="M75" i="13" s="1"/>
  <c r="L76" i="13"/>
  <c r="L75" i="13" s="1"/>
  <c r="K76" i="13"/>
  <c r="K75" i="13" s="1"/>
  <c r="J76" i="13"/>
  <c r="J75" i="13" s="1"/>
  <c r="I76" i="13"/>
  <c r="I75" i="13" s="1"/>
  <c r="H76" i="13"/>
  <c r="H75" i="13" s="1"/>
  <c r="G76" i="13"/>
  <c r="G75" i="13" s="1"/>
  <c r="F76" i="13"/>
  <c r="F75" i="13" s="1"/>
  <c r="O75" i="13"/>
  <c r="S74" i="13"/>
  <c r="E74" i="11" s="1"/>
  <c r="S73" i="13"/>
  <c r="E73" i="11" s="1"/>
  <c r="S72" i="13"/>
  <c r="E72" i="11" s="1"/>
  <c r="S71" i="13"/>
  <c r="E71" i="11" s="1"/>
  <c r="S70" i="13"/>
  <c r="E70" i="11" s="1"/>
  <c r="S69" i="13"/>
  <c r="E69" i="11" s="1"/>
  <c r="R68" i="13"/>
  <c r="Q68" i="13"/>
  <c r="P68" i="13"/>
  <c r="O68" i="13"/>
  <c r="M68" i="13"/>
  <c r="L68" i="13"/>
  <c r="K68" i="13"/>
  <c r="J68" i="13"/>
  <c r="I68" i="13"/>
  <c r="H68" i="13"/>
  <c r="G68" i="13"/>
  <c r="F68" i="13"/>
  <c r="S67" i="13"/>
  <c r="E67" i="11" s="1"/>
  <c r="S66" i="13"/>
  <c r="E66" i="11" s="1"/>
  <c r="S65" i="13"/>
  <c r="E65" i="11" s="1"/>
  <c r="S64" i="13"/>
  <c r="E64" i="11" s="1"/>
  <c r="S63" i="13"/>
  <c r="E63" i="11" s="1"/>
  <c r="R62" i="13"/>
  <c r="Q62" i="13"/>
  <c r="P62" i="13"/>
  <c r="O62" i="13"/>
  <c r="M62" i="13"/>
  <c r="L62" i="13"/>
  <c r="L61" i="13" s="1"/>
  <c r="K62" i="13"/>
  <c r="J62" i="13"/>
  <c r="I62" i="13"/>
  <c r="H62" i="13"/>
  <c r="G62" i="13"/>
  <c r="F62" i="13"/>
  <c r="S60" i="13"/>
  <c r="E60" i="11" s="1"/>
  <c r="S59" i="13"/>
  <c r="E59" i="11" s="1"/>
  <c r="S58" i="13"/>
  <c r="E58" i="11" s="1"/>
  <c r="S57" i="13"/>
  <c r="E57" i="11" s="1"/>
  <c r="R56" i="13"/>
  <c r="R55" i="13" s="1"/>
  <c r="Q56" i="13"/>
  <c r="Q55" i="13" s="1"/>
  <c r="P56" i="13"/>
  <c r="P55" i="13" s="1"/>
  <c r="O56" i="13"/>
  <c r="O55" i="13" s="1"/>
  <c r="M56" i="13"/>
  <c r="M55" i="13" s="1"/>
  <c r="L56" i="13"/>
  <c r="L55" i="13" s="1"/>
  <c r="K56" i="13"/>
  <c r="K55" i="13" s="1"/>
  <c r="J56" i="13"/>
  <c r="J55" i="13" s="1"/>
  <c r="I56" i="13"/>
  <c r="I55" i="13" s="1"/>
  <c r="H56" i="13"/>
  <c r="H55" i="13" s="1"/>
  <c r="G56" i="13"/>
  <c r="G55" i="13" s="1"/>
  <c r="F56" i="13"/>
  <c r="F55" i="13" s="1"/>
  <c r="S54" i="13"/>
  <c r="E54" i="11" s="1"/>
  <c r="S53" i="13"/>
  <c r="E53" i="11" s="1"/>
  <c r="S52" i="13"/>
  <c r="E52" i="11" s="1"/>
  <c r="R51" i="13"/>
  <c r="R49" i="13" s="1"/>
  <c r="Q51" i="13"/>
  <c r="Q49" i="13" s="1"/>
  <c r="P51" i="13"/>
  <c r="P49" i="13" s="1"/>
  <c r="O51" i="13"/>
  <c r="O49" i="13" s="1"/>
  <c r="M51" i="13"/>
  <c r="M49" i="13" s="1"/>
  <c r="L51" i="13"/>
  <c r="L49" i="13" s="1"/>
  <c r="K51" i="13"/>
  <c r="K49" i="13" s="1"/>
  <c r="J51" i="13"/>
  <c r="J49" i="13" s="1"/>
  <c r="I51" i="13"/>
  <c r="I49" i="13" s="1"/>
  <c r="H51" i="13"/>
  <c r="H49" i="13" s="1"/>
  <c r="G51" i="13"/>
  <c r="G49" i="13" s="1"/>
  <c r="F51" i="13"/>
  <c r="F49" i="13" s="1"/>
  <c r="S50" i="13"/>
  <c r="E50" i="11" s="1"/>
  <c r="S48" i="13"/>
  <c r="E48" i="11" s="1"/>
  <c r="S47" i="13"/>
  <c r="E47" i="11" s="1"/>
  <c r="S46" i="13"/>
  <c r="E46" i="11" s="1"/>
  <c r="S45" i="13"/>
  <c r="E45" i="11" s="1"/>
  <c r="S44" i="13"/>
  <c r="E44" i="11" s="1"/>
  <c r="R43" i="13"/>
  <c r="Q43" i="13"/>
  <c r="P43" i="13"/>
  <c r="O43" i="13"/>
  <c r="M43" i="13"/>
  <c r="L43" i="13"/>
  <c r="K43" i="13"/>
  <c r="J43" i="13"/>
  <c r="I43" i="13"/>
  <c r="H43" i="13"/>
  <c r="G43" i="13"/>
  <c r="F43" i="13"/>
  <c r="S42" i="13"/>
  <c r="E42" i="11" s="1"/>
  <c r="S41" i="13"/>
  <c r="E41" i="11" s="1"/>
  <c r="S40" i="13"/>
  <c r="E40" i="11" s="1"/>
  <c r="S39" i="13"/>
  <c r="E39" i="11" s="1"/>
  <c r="S38" i="13"/>
  <c r="E38" i="11" s="1"/>
  <c r="R37" i="13"/>
  <c r="Q37" i="13"/>
  <c r="P37" i="13"/>
  <c r="O37" i="13"/>
  <c r="M37" i="13"/>
  <c r="L37" i="13"/>
  <c r="K37" i="13"/>
  <c r="J37" i="13"/>
  <c r="I37" i="13"/>
  <c r="H37" i="13"/>
  <c r="G37" i="13"/>
  <c r="F37" i="13"/>
  <c r="S36" i="13"/>
  <c r="E36" i="11" s="1"/>
  <c r="S35" i="13"/>
  <c r="E35" i="11" s="1"/>
  <c r="S34" i="13"/>
  <c r="E34" i="11" s="1"/>
  <c r="S33" i="13"/>
  <c r="E33" i="11" s="1"/>
  <c r="S32" i="13"/>
  <c r="E32" i="11" s="1"/>
  <c r="S31" i="13"/>
  <c r="E31" i="11" s="1"/>
  <c r="R30" i="13"/>
  <c r="Q30" i="13"/>
  <c r="P30" i="13"/>
  <c r="O30" i="13"/>
  <c r="M30" i="13"/>
  <c r="L30" i="13"/>
  <c r="K30" i="13"/>
  <c r="J30" i="13"/>
  <c r="I30" i="13"/>
  <c r="H30" i="13"/>
  <c r="G30" i="13"/>
  <c r="F30" i="13"/>
  <c r="S26" i="13"/>
  <c r="E26" i="11" s="1"/>
  <c r="S25" i="13"/>
  <c r="E25" i="11" s="1"/>
  <c r="S24" i="13"/>
  <c r="E24" i="11" s="1"/>
  <c r="S23" i="13"/>
  <c r="E23" i="11" s="1"/>
  <c r="S22" i="13"/>
  <c r="E22" i="11" s="1"/>
  <c r="S21" i="13"/>
  <c r="E21" i="11" s="1"/>
  <c r="S20" i="13"/>
  <c r="E20" i="11" s="1"/>
  <c r="S19" i="13"/>
  <c r="E19" i="11" s="1"/>
  <c r="R17" i="13"/>
  <c r="Q18" i="13"/>
  <c r="Q17" i="13" s="1"/>
  <c r="P18" i="13"/>
  <c r="P17" i="13" s="1"/>
  <c r="O18" i="13"/>
  <c r="O17" i="13" s="1"/>
  <c r="M18" i="13"/>
  <c r="M17" i="13" s="1"/>
  <c r="L18" i="13"/>
  <c r="L17" i="13" s="1"/>
  <c r="K18" i="13"/>
  <c r="K17" i="13" s="1"/>
  <c r="J18" i="13"/>
  <c r="J17" i="13" s="1"/>
  <c r="I18" i="13"/>
  <c r="I17" i="13" s="1"/>
  <c r="H18" i="13"/>
  <c r="H17" i="13" s="1"/>
  <c r="G18" i="13"/>
  <c r="G17" i="13" s="1"/>
  <c r="F18" i="13"/>
  <c r="E17" i="13"/>
  <c r="E27" i="13" s="1"/>
  <c r="S16" i="13"/>
  <c r="E16" i="11" s="1"/>
  <c r="S15" i="13"/>
  <c r="E15" i="11" s="1"/>
  <c r="S14" i="13"/>
  <c r="E14" i="11" s="1"/>
  <c r="S13" i="13"/>
  <c r="E13" i="11" s="1"/>
  <c r="S12" i="13"/>
  <c r="E12" i="11" s="1"/>
  <c r="S11" i="13"/>
  <c r="E11" i="11" s="1"/>
  <c r="R10" i="13"/>
  <c r="Q10" i="13"/>
  <c r="P10" i="13"/>
  <c r="O10" i="13"/>
  <c r="M10" i="13"/>
  <c r="L10" i="13"/>
  <c r="K10" i="13"/>
  <c r="J10" i="13"/>
  <c r="I10" i="13"/>
  <c r="H10" i="13"/>
  <c r="G10" i="13"/>
  <c r="F10" i="13"/>
  <c r="R118" i="13" l="1"/>
  <c r="M118" i="13"/>
  <c r="G27" i="11"/>
  <c r="K27" i="11"/>
  <c r="C5" i="12" s="1"/>
  <c r="F118" i="13"/>
  <c r="J118" i="13"/>
  <c r="O118" i="13"/>
  <c r="I27" i="11"/>
  <c r="M27" i="11"/>
  <c r="L118" i="11"/>
  <c r="J118" i="11"/>
  <c r="K118" i="11"/>
  <c r="I5" i="12" s="1"/>
  <c r="G118" i="11"/>
  <c r="H118" i="11"/>
  <c r="G29" i="11"/>
  <c r="K29" i="11"/>
  <c r="K99" i="11" s="1"/>
  <c r="H27" i="11"/>
  <c r="L27" i="11"/>
  <c r="G118" i="13"/>
  <c r="P118" i="13"/>
  <c r="Q118" i="13"/>
  <c r="K118" i="13"/>
  <c r="H118" i="13"/>
  <c r="G99" i="11"/>
  <c r="F29" i="11"/>
  <c r="J27" i="11"/>
  <c r="I99" i="11"/>
  <c r="M99" i="11"/>
  <c r="M120" i="11" s="1"/>
  <c r="J99" i="11"/>
  <c r="H99" i="11"/>
  <c r="L99" i="11"/>
  <c r="L120" i="11" s="1"/>
  <c r="I118" i="13"/>
  <c r="I61" i="13"/>
  <c r="M61" i="13"/>
  <c r="R61" i="13"/>
  <c r="N120" i="13"/>
  <c r="S106" i="13"/>
  <c r="E106" i="11" s="1"/>
  <c r="S10" i="13"/>
  <c r="E10" i="11" s="1"/>
  <c r="I29" i="13"/>
  <c r="M29" i="13"/>
  <c r="R29" i="13"/>
  <c r="S37" i="13"/>
  <c r="E37" i="11" s="1"/>
  <c r="H29" i="13"/>
  <c r="L29" i="13"/>
  <c r="L99" i="13" s="1"/>
  <c r="Q29" i="13"/>
  <c r="O27" i="13"/>
  <c r="H27" i="13"/>
  <c r="L27" i="13"/>
  <c r="Q27" i="13"/>
  <c r="P27" i="13"/>
  <c r="G61" i="13"/>
  <c r="J61" i="13"/>
  <c r="O61" i="13"/>
  <c r="H61" i="13"/>
  <c r="Q61" i="13"/>
  <c r="K27" i="13"/>
  <c r="J29" i="13"/>
  <c r="S43" i="13"/>
  <c r="E43" i="11" s="1"/>
  <c r="S51" i="13"/>
  <c r="E51" i="11" s="1"/>
  <c r="S68" i="13"/>
  <c r="E68" i="11" s="1"/>
  <c r="S75" i="13"/>
  <c r="E75" i="11" s="1"/>
  <c r="J27" i="13"/>
  <c r="G27" i="13"/>
  <c r="S18" i="13"/>
  <c r="E18" i="11" s="1"/>
  <c r="S30" i="13"/>
  <c r="E30" i="11" s="1"/>
  <c r="O29" i="13"/>
  <c r="S55" i="13"/>
  <c r="E55" i="11" s="1"/>
  <c r="S62" i="13"/>
  <c r="E62" i="11" s="1"/>
  <c r="I27" i="13"/>
  <c r="M27" i="13"/>
  <c r="R27" i="13"/>
  <c r="F17" i="13"/>
  <c r="S17" i="13" s="1"/>
  <c r="E17" i="11" s="1"/>
  <c r="G29" i="13"/>
  <c r="K29" i="13"/>
  <c r="P29" i="13"/>
  <c r="S84" i="13"/>
  <c r="E84" i="11" s="1"/>
  <c r="K61" i="13"/>
  <c r="P61" i="13"/>
  <c r="S90" i="13"/>
  <c r="E90" i="11" s="1"/>
  <c r="S102" i="13"/>
  <c r="E102" i="11" s="1"/>
  <c r="S49" i="13"/>
  <c r="E49" i="11" s="1"/>
  <c r="S76" i="13"/>
  <c r="E76" i="11" s="1"/>
  <c r="S101" i="13"/>
  <c r="E101" i="11" s="1"/>
  <c r="S56" i="13"/>
  <c r="E56" i="11" s="1"/>
  <c r="F29" i="13"/>
  <c r="F61" i="13"/>
  <c r="I120" i="11" l="1"/>
  <c r="R99" i="13"/>
  <c r="J120" i="11"/>
  <c r="H120" i="11"/>
  <c r="G120" i="11"/>
  <c r="F99" i="11"/>
  <c r="F120" i="11" s="1"/>
  <c r="K120" i="11"/>
  <c r="F5" i="12"/>
  <c r="S118" i="13"/>
  <c r="E118" i="11" s="1"/>
  <c r="M99" i="13"/>
  <c r="M120" i="13" s="1"/>
  <c r="I99" i="13"/>
  <c r="I120" i="13" s="1"/>
  <c r="Q99" i="13"/>
  <c r="Q120" i="13" s="1"/>
  <c r="G99" i="13"/>
  <c r="G120" i="13" s="1"/>
  <c r="L120" i="13"/>
  <c r="H99" i="13"/>
  <c r="H120" i="13" s="1"/>
  <c r="O99" i="13"/>
  <c r="O120" i="13" s="1"/>
  <c r="P99" i="13"/>
  <c r="P120" i="13" s="1"/>
  <c r="F27" i="13"/>
  <c r="S27" i="13" s="1"/>
  <c r="E27" i="11" s="1"/>
  <c r="K99" i="13"/>
  <c r="K120" i="13" s="1"/>
  <c r="J99" i="13"/>
  <c r="J120" i="13" s="1"/>
  <c r="R120" i="13"/>
  <c r="S61" i="13"/>
  <c r="E61" i="11" s="1"/>
  <c r="F99" i="13"/>
  <c r="S29" i="13"/>
  <c r="E29" i="11" s="1"/>
  <c r="E120" i="13"/>
  <c r="F120" i="13" l="1"/>
  <c r="S120" i="13" s="1"/>
  <c r="S99" i="13"/>
  <c r="E99" i="11" s="1"/>
  <c r="E120" i="11" l="1"/>
</calcChain>
</file>

<file path=xl/sharedStrings.xml><?xml version="1.0" encoding="utf-8"?>
<sst xmlns="http://schemas.openxmlformats.org/spreadsheetml/2006/main" count="482" uniqueCount="258">
  <si>
    <t>STRUTTURA RILEVATA</t>
  </si>
  <si>
    <t>OGGETTO DELLA RILEVAZIONE</t>
  </si>
  <si>
    <t>REGIONE</t>
  </si>
  <si>
    <t>CONSUNTIVO ANNO</t>
  </si>
  <si>
    <t>Macrovoci economiche</t>
  </si>
  <si>
    <t>Consumi di esercizio</t>
  </si>
  <si>
    <t>Costi per acquisti di servizi</t>
  </si>
  <si>
    <t>Ammortamenti</t>
  </si>
  <si>
    <t>Altri costi</t>
  </si>
  <si>
    <t>Totale</t>
  </si>
  <si>
    <t>Beni sanitari</t>
  </si>
  <si>
    <t>Beni non sanitari</t>
  </si>
  <si>
    <t>prestazioni sanitarie</t>
  </si>
  <si>
    <t>servizi non sanitari</t>
  </si>
  <si>
    <t xml:space="preserve">Emergenza sanitaria territoriale </t>
  </si>
  <si>
    <t xml:space="preserve">Assistenza farmaceutica </t>
  </si>
  <si>
    <t>Attività di Pronto soccorso</t>
  </si>
  <si>
    <t>Assistenza ospedaliera per acuti</t>
  </si>
  <si>
    <t>Assistenza ospedaliera per lungodegenti</t>
  </si>
  <si>
    <t>Assistenza ospedaliera per riabilitazione</t>
  </si>
  <si>
    <t xml:space="preserve">Personale   </t>
  </si>
  <si>
    <t xml:space="preserve">Assistenza sanitaria di base  </t>
  </si>
  <si>
    <t>Continuità assistenziale</t>
  </si>
  <si>
    <t>Medicina generale</t>
  </si>
  <si>
    <t>Pediatria di libera scelta</t>
  </si>
  <si>
    <t>Altra assistenza sanitaria di base</t>
  </si>
  <si>
    <t>Assistenza integrativa e protesica</t>
  </si>
  <si>
    <t>Cure domiciliari</t>
  </si>
  <si>
    <t xml:space="preserve">Assistenza termale </t>
  </si>
  <si>
    <t>PREVENZIONE COLLETTIVA E SANITA' PUBBLICA</t>
  </si>
  <si>
    <t>ASSISTENZA DISTRETTUALE</t>
  </si>
  <si>
    <t>TOTALE ASSISTENZA DISTRETTUALE</t>
  </si>
  <si>
    <t>ASSISTENZA OSPEDALIERA</t>
  </si>
  <si>
    <t>TOTALE ASSISTENZA OSPEDALIERA</t>
  </si>
  <si>
    <t>TOTALE GENERALE</t>
  </si>
  <si>
    <t>Assistenza presso strutture sanitarie interne alle carceri</t>
  </si>
  <si>
    <t>Trasporto sanitario assistito</t>
  </si>
  <si>
    <t>Assistenza specialistica ambulatoriale</t>
  </si>
  <si>
    <t xml:space="preserve"> CODICE ENTE</t>
  </si>
  <si>
    <t>1A100</t>
  </si>
  <si>
    <t>Sorveglianza, prevenzione e controllo delle malattie infettive e parassitarie, inclusi i programmi vaccinali</t>
  </si>
  <si>
    <t>1A110</t>
  </si>
  <si>
    <t xml:space="preserve">Vaccinazioni </t>
  </si>
  <si>
    <t>1A120</t>
  </si>
  <si>
    <t>Altri interventi per la sorveglianza, prevenzione e controllo delle malattie infettive e parassitarie</t>
  </si>
  <si>
    <t>1B100</t>
  </si>
  <si>
    <t>Tutela della salute e della sicurezza degli ambienti aperti e confinati</t>
  </si>
  <si>
    <t>1C100</t>
  </si>
  <si>
    <t>Sorveglianza, prevenzione e tutela della salute e sicurezza nei luoghi di lavoro</t>
  </si>
  <si>
    <t>1D100</t>
  </si>
  <si>
    <t>Salute animale e igiene urbana veterinaria</t>
  </si>
  <si>
    <t>1E100</t>
  </si>
  <si>
    <t>Sicurezza alimentare - Tutela della salute dei consumatori</t>
  </si>
  <si>
    <t>1F100</t>
  </si>
  <si>
    <t>Sorveglianza e prevenzione delle malattie croniche, inclusi la promozione di stili di vita sani ed i programmi organizzati di screening; sorveglianza e prevenzione nutrizionale</t>
  </si>
  <si>
    <t>1F110</t>
  </si>
  <si>
    <t>1F111</t>
  </si>
  <si>
    <t>Programmi organizzati svolti in apposita Unità operativa/Centro di costo</t>
  </si>
  <si>
    <t>1F112</t>
  </si>
  <si>
    <t>Programmi organizzati svolti in ambito consultoriale/ambulatoriale territoriale</t>
  </si>
  <si>
    <t>1F113</t>
  </si>
  <si>
    <t>Programmi organizzati svolti in ambito ospedaliero</t>
  </si>
  <si>
    <t>1F120</t>
  </si>
  <si>
    <t>Altre attività di Sorveglianza e prevenzione delle malattie croniche, inclusi la promozione di stili di vita sani e prevenzione nutrizionale</t>
  </si>
  <si>
    <t>1G100</t>
  </si>
  <si>
    <t>Attività medico legali per finalità pubbliche</t>
  </si>
  <si>
    <t>2A100</t>
  </si>
  <si>
    <t>2A110</t>
  </si>
  <si>
    <t>2A111</t>
  </si>
  <si>
    <t>Medicina generale - Attività in convenzione</t>
  </si>
  <si>
    <t>2A112</t>
  </si>
  <si>
    <t>Medicina generale - Prestazioni erogate nelle cure domiciliari</t>
  </si>
  <si>
    <r>
      <t>2A113</t>
    </r>
    <r>
      <rPr>
        <sz val="11"/>
        <color theme="1"/>
        <rFont val="Calibri"/>
        <family val="2"/>
        <scheme val="minor"/>
      </rPr>
      <t/>
    </r>
  </si>
  <si>
    <r>
      <t>2A114</t>
    </r>
    <r>
      <rPr>
        <sz val="11"/>
        <color theme="1"/>
        <rFont val="Calibri"/>
        <family val="2"/>
        <scheme val="minor"/>
      </rPr>
      <t/>
    </r>
  </si>
  <si>
    <t>Medicina generale - Prestazioni erogate presso strutture residenziali e semiresidenziali</t>
  </si>
  <si>
    <r>
      <t>2A115</t>
    </r>
    <r>
      <rPr>
        <sz val="11"/>
        <color theme="1"/>
        <rFont val="Calibri"/>
        <family val="2"/>
        <scheme val="minor"/>
      </rPr>
      <t/>
    </r>
  </si>
  <si>
    <t>Medicina generale - Programmi vaccinali</t>
  </si>
  <si>
    <r>
      <t>2A116</t>
    </r>
    <r>
      <rPr>
        <sz val="11"/>
        <color theme="1"/>
        <rFont val="Calibri"/>
        <family val="2"/>
        <scheme val="minor"/>
      </rPr>
      <t/>
    </r>
  </si>
  <si>
    <t>2A120</t>
  </si>
  <si>
    <t>2A121</t>
  </si>
  <si>
    <t>Pediatria di libera scelta - Attività in convenzione</t>
  </si>
  <si>
    <r>
      <t>2A122</t>
    </r>
    <r>
      <rPr>
        <sz val="11"/>
        <color theme="1"/>
        <rFont val="Calibri"/>
        <family val="2"/>
        <scheme val="minor"/>
      </rPr>
      <t/>
    </r>
  </si>
  <si>
    <t>Pediatria di libera scelta - Prestazioni erogate nelle cure domiciliari</t>
  </si>
  <si>
    <r>
      <t>2A123</t>
    </r>
    <r>
      <rPr>
        <sz val="11"/>
        <color theme="1"/>
        <rFont val="Calibri"/>
        <family val="2"/>
        <scheme val="minor"/>
      </rPr>
      <t/>
    </r>
  </si>
  <si>
    <r>
      <t>2A124</t>
    </r>
    <r>
      <rPr>
        <sz val="11"/>
        <color theme="1"/>
        <rFont val="Calibri"/>
        <family val="2"/>
        <scheme val="minor"/>
      </rPr>
      <t/>
    </r>
  </si>
  <si>
    <t>Pediatria di libera scelta - Programmi vaccinali</t>
  </si>
  <si>
    <r>
      <t>2A125</t>
    </r>
    <r>
      <rPr>
        <sz val="11"/>
        <color theme="1"/>
        <rFont val="Calibri"/>
        <family val="2"/>
        <scheme val="minor"/>
      </rPr>
      <t/>
    </r>
  </si>
  <si>
    <t>2A130</t>
  </si>
  <si>
    <t>2A131</t>
  </si>
  <si>
    <t>2A132</t>
  </si>
  <si>
    <t>2B100</t>
  </si>
  <si>
    <t>2C100</t>
  </si>
  <si>
    <t>Assistenza ai turisti</t>
  </si>
  <si>
    <t>2D100</t>
  </si>
  <si>
    <t>2E100</t>
  </si>
  <si>
    <t>2E110</t>
  </si>
  <si>
    <t>Assistenza farmaceutica erogata in regime di convenzione</t>
  </si>
  <si>
    <t>2E120</t>
  </si>
  <si>
    <t>2E121</t>
  </si>
  <si>
    <t>2E130</t>
  </si>
  <si>
    <t>2F100</t>
  </si>
  <si>
    <t>2F110</t>
  </si>
  <si>
    <t>Assistenza integrativa-Totale</t>
  </si>
  <si>
    <t>2F120</t>
  </si>
  <si>
    <t>Assistenza integrativa - Presidi per persone affette da malattia diabetica o da malattie rare</t>
  </si>
  <si>
    <t>Assistenza integrativa - Prodotti destinati a un’alimentazione particolare</t>
  </si>
  <si>
    <t>Assistenza protesica</t>
  </si>
  <si>
    <t>2G100</t>
  </si>
  <si>
    <t>2G110</t>
  </si>
  <si>
    <t>Assistenza specialistica ambulatoriale - Attività prodotta in ambito ospedaliero</t>
  </si>
  <si>
    <t>2G111</t>
  </si>
  <si>
    <t xml:space="preserve">Assistenza specialistica ambulatoriale - Attività prodotta in ambito ospedaliero - Attività di laboratorio </t>
  </si>
  <si>
    <t>2G112</t>
  </si>
  <si>
    <t>2G113</t>
  </si>
  <si>
    <t>2G114</t>
  </si>
  <si>
    <t>2G115</t>
  </si>
  <si>
    <t>Assistenza specialistica ambulatoriale - Attività prodotta in ambito ospedaliero - Farmaci ad alto costo rimborsati extra tariffa</t>
  </si>
  <si>
    <t>2G120</t>
  </si>
  <si>
    <t>Assistenza specialistica ambulatoriale - Attività prodotta in ambito distrettuale e da terzi</t>
  </si>
  <si>
    <t>2G121</t>
  </si>
  <si>
    <t xml:space="preserve">Assistenza specialistica ambulatoriale - Attività prodotta in ambito distrettuale e da terzi - Attività di laboratorio </t>
  </si>
  <si>
    <t>2G122</t>
  </si>
  <si>
    <t>2G123</t>
  </si>
  <si>
    <t>2G124</t>
  </si>
  <si>
    <t>2G125</t>
  </si>
  <si>
    <t>Assistenza specialistica ambulatoriale - Attività prodotta in ambito distrettuale e da terzi – Farmaci ad alto costo rimborsati extra – tariffa</t>
  </si>
  <si>
    <t>2H100</t>
  </si>
  <si>
    <t>2H110</t>
  </si>
  <si>
    <t xml:space="preserve">Assistenza sociosanitaria distrettuale, domiciliare e territoriale  – Cure domiciliari </t>
  </si>
  <si>
    <t>2H111</t>
  </si>
  <si>
    <t>2H112</t>
  </si>
  <si>
    <t>Cure palliative domiciliari</t>
  </si>
  <si>
    <t>2H120</t>
  </si>
  <si>
    <t>Assistenza sociosanitaria distrettuale, domiciliare e territoriale - Assistenza a minori, donne,  coppie, famiglia (consultori)</t>
  </si>
  <si>
    <t>2H130</t>
  </si>
  <si>
    <t>Assistenza sociosanitaria distrettuale, domiciliare e territoriale - Assistenza ai minori con disturbi in ambito neuropsichiatrico e del neurosviluppo</t>
  </si>
  <si>
    <t>2H140</t>
  </si>
  <si>
    <t>Assistenza sociosanitaria distrettuale, domiciliare e territoriale - Assistenza alle persone con disturbi mentali</t>
  </si>
  <si>
    <t>2H150</t>
  </si>
  <si>
    <t>Assistenza sociosanitaria distrettuale, domiciliare e territoriale - Assistenza alle persone con disabilità</t>
  </si>
  <si>
    <t>2H160</t>
  </si>
  <si>
    <t>Assistenza sociosanitaria distrettuale, domiciliare e territoriale  - Assistenza alle persone con dipendenze patologiche</t>
  </si>
  <si>
    <t>2I100</t>
  </si>
  <si>
    <t>2I110</t>
  </si>
  <si>
    <t>Assistenza sociosanitaria semi-residenziale - Assistenza alle persone con disturbi mentali</t>
  </si>
  <si>
    <t>2I120</t>
  </si>
  <si>
    <t>Assistenza sociosanitaria semi-residenziale - Assistenza alle persone con disabilità</t>
  </si>
  <si>
    <t>2I130</t>
  </si>
  <si>
    <t>Assistenza sociosanitaria semi-residenziale - Assistenza alle persone con dipendenze patologiche</t>
  </si>
  <si>
    <t>2I140</t>
  </si>
  <si>
    <t>Assistenza sociosanitaria semi-residenziale - Assistenza alle persone non autosufficienti</t>
  </si>
  <si>
    <t>2I150</t>
  </si>
  <si>
    <t>Assistenza sociosanitaria semi-residenziale - assistenza ai minori con disturbi in ambito neuropsichiatrico e del neurosviluppo</t>
  </si>
  <si>
    <t>2J100</t>
  </si>
  <si>
    <t>2J110</t>
  </si>
  <si>
    <t>2J120</t>
  </si>
  <si>
    <t>Assistenza sociosanitaria residenziale - Assistenza alle persone con disturbi mentali</t>
  </si>
  <si>
    <t>2J130</t>
  </si>
  <si>
    <t xml:space="preserve">Assistenza sociosanitaria residenziale - Assistenza alle persone con disabilità </t>
  </si>
  <si>
    <t>2J140</t>
  </si>
  <si>
    <t>Assistenza sociosanitaria residenziale - Assistenza alle persone con dipendenze patologiche</t>
  </si>
  <si>
    <t>2J150</t>
  </si>
  <si>
    <t>Assistenza sociosanitaria residenziale - Assistenza alle persone non autosufficienti</t>
  </si>
  <si>
    <t>2J160</t>
  </si>
  <si>
    <t>Assistenza sociosanitaria residenziale - Assistenza alle persone nella fase terminale della vita</t>
  </si>
  <si>
    <t>Assistenza sociosanitaria residenziale - Assistenza ai minori con disturbi in ambito neuropsichiatrico e del neurosviluppo</t>
  </si>
  <si>
    <t>2K100</t>
  </si>
  <si>
    <t>2L100</t>
  </si>
  <si>
    <t>3A100</t>
  </si>
  <si>
    <t>3A110</t>
  </si>
  <si>
    <t>Attività diretta di Pronto soccorso e OBI</t>
  </si>
  <si>
    <t>3A120</t>
  </si>
  <si>
    <t>3B100</t>
  </si>
  <si>
    <t>3B110</t>
  </si>
  <si>
    <t>3B120</t>
  </si>
  <si>
    <t xml:space="preserve">Assistenza ospedaliera per acuti - In degenza ordinaria </t>
  </si>
  <si>
    <t>3B130</t>
  </si>
  <si>
    <t>Assistenza ospedaliera per acuti - Farmaci ad alto costo rimborsati extra-tariffa</t>
  </si>
  <si>
    <t>3B140</t>
  </si>
  <si>
    <t>3C100</t>
  </si>
  <si>
    <t>3D100</t>
  </si>
  <si>
    <t>3E100</t>
  </si>
  <si>
    <t>3F100</t>
  </si>
  <si>
    <t>3G100</t>
  </si>
  <si>
    <t>Attività a supporto della donazione di cellule riproduttive</t>
  </si>
  <si>
    <t>1F121</t>
  </si>
  <si>
    <t>Altre attività svolte in ambito ospedaliero</t>
  </si>
  <si>
    <t>1F122</t>
  </si>
  <si>
    <t>1H100</t>
  </si>
  <si>
    <t>Contributo Legge 210/92</t>
  </si>
  <si>
    <t>Altre attività svolte in ambito extra-ospedaliero</t>
  </si>
  <si>
    <t>2E122</t>
  </si>
  <si>
    <t>3B150</t>
  </si>
  <si>
    <t xml:space="preserve">Assistenza ospedaliera per acuti - In Day Hospital </t>
  </si>
  <si>
    <t>Assistenza ospedaliera per acuti - In Day Surgery</t>
  </si>
  <si>
    <t>ALLEGATO 1 AL MODELLO DI RILEVAZIONE DEI COSTI DEI LIVELLI DI ASSISTENZA</t>
  </si>
  <si>
    <t xml:space="preserve">Medicina generale - Attività  presso - Ospedali di Comunità   </t>
  </si>
  <si>
    <t xml:space="preserve">Altra assistenza sanitaria di base - Ospedali di Comunità </t>
  </si>
  <si>
    <t>Assistenza specialistica ambulatoriale - Attività prodotta in ambito ospedaliero - Dispositivi ad alto costo rimborsati extra tariffa</t>
  </si>
  <si>
    <t>Assistenza specialistica ambulatoriale - Attività prodotta in ambito distrettuale e da terzi – Dispositivi ad alto costo rimborsati extra – tariffa</t>
  </si>
  <si>
    <t>Assistenza specialistica ambulatoriale - Attività prodotta in ambito ospedaliero – Attività clinica</t>
  </si>
  <si>
    <t>Assistenza specialistica ambulatoriale - Attività prodotta in ambito distrettuale e da terzi - Attività clinica</t>
  </si>
  <si>
    <t>Assistenza specialistica ambulatoriale - Attività prodotta in ambito ospedaliero – Diagnostica strumentale</t>
  </si>
  <si>
    <t>Assistenza specialistica ambulatoriale Attività prodotta in ambito distrettuale e da terzi – Diagnostica strumentale</t>
  </si>
  <si>
    <t xml:space="preserve">Assistenza  sociosanitaria distrettuale, domiciliare e territoriale  </t>
  </si>
  <si>
    <t>Assistenza sociosanitaria semi-residenziale</t>
  </si>
  <si>
    <t>Assistenza sociosanitaria residenziale</t>
  </si>
  <si>
    <t>Attività a supporto dei trapianti di cellule, organi e tessuti</t>
  </si>
  <si>
    <t xml:space="preserve">Pediatria di libera scelta - Attività  presso Ospedali di Comunità </t>
  </si>
  <si>
    <t>Assistenza integrativa - Dispositivi monouso</t>
  </si>
  <si>
    <t>Assistenza ospedaliera per acuti - Dispositivi ad alto costo rimborsati extra-tariffa</t>
  </si>
  <si>
    <t>Screening oncologici</t>
  </si>
  <si>
    <r>
      <t xml:space="preserve">Medicina generale - Attività presso </t>
    </r>
    <r>
      <rPr>
        <sz val="9"/>
        <rFont val="Times New Roman"/>
        <family val="1"/>
      </rPr>
      <t>UCCP</t>
    </r>
  </si>
  <si>
    <r>
      <t xml:space="preserve">Pediatria di libera scelta - Attività presso </t>
    </r>
    <r>
      <rPr>
        <sz val="9"/>
        <rFont val="Times New Roman"/>
        <family val="1"/>
      </rPr>
      <t>UCCP</t>
    </r>
  </si>
  <si>
    <t xml:space="preserve">Assistenza farmaceutica - erogazione diretta a livello territoriale </t>
  </si>
  <si>
    <t>Assistenza farmaceutica - erogazione diretta a livello territoriale - Distribuzione Diretta</t>
  </si>
  <si>
    <t>Assistenza farmaceutica - erogazione diretta a livello territoriale - Distribuzione Per Conto</t>
  </si>
  <si>
    <t xml:space="preserve">Assistenza farmaceutica - erogazione diretta a livello ospedaliero </t>
  </si>
  <si>
    <t>Sopravvenienze
Insussistenze</t>
  </si>
  <si>
    <t xml:space="preserve">Oneri finanziari,
svalutazioni,
minusvalenze
</t>
  </si>
  <si>
    <t>MODELLO DI RILEVAZIONE DEI COSTI DEI LIVELLI DI ASSISTENZA DEGLI ENTI DEL SERVIZIO SANITARIO NAZIONALE</t>
  </si>
  <si>
    <t>TOTALE PREVENZIONE COLLETTIVA E SANITA' PUBBLICA</t>
  </si>
  <si>
    <t>Altra assistenza sanitaria di base : Assistenza distrettuale e  UCCP</t>
  </si>
  <si>
    <t>2F111</t>
  </si>
  <si>
    <t>2F112</t>
  </si>
  <si>
    <t>2F113</t>
  </si>
  <si>
    <t>2G130</t>
  </si>
  <si>
    <t xml:space="preserve">Assistenza specialistica ambulatoriale – Trasporto utenti </t>
  </si>
  <si>
    <t xml:space="preserve">3A111 </t>
  </si>
  <si>
    <t>3A112</t>
  </si>
  <si>
    <t xml:space="preserve">Attività diretta di PS e OBI per accessi non seguiti da ricovero </t>
  </si>
  <si>
    <t>Attività diretta di PS e OBI per accessi seguiti da ricovero</t>
  </si>
  <si>
    <t xml:space="preserve">Accertamenti diagnostici strumentali e consulenze in Pronto Soccorso per accessi non seguiti da ricovero </t>
  </si>
  <si>
    <t>Attività trasfusionale</t>
  </si>
  <si>
    <t>3H100</t>
  </si>
  <si>
    <t>costi totali</t>
  </si>
  <si>
    <t>TOTALE COSTI PER ATTIVITA' DI RICERCA</t>
  </si>
  <si>
    <t>48888</t>
  </si>
  <si>
    <r>
      <t>Ruolo</t>
    </r>
    <r>
      <rPr>
        <sz val="8"/>
        <rFont val="Calibri"/>
        <family val="2"/>
        <scheme val="minor"/>
      </rPr>
      <t xml:space="preserve"> </t>
    </r>
    <r>
      <rPr>
        <b/>
        <sz val="8"/>
        <rFont val="Calibri"/>
        <family val="2"/>
        <scheme val="minor"/>
      </rPr>
      <t>professionale</t>
    </r>
  </si>
  <si>
    <r>
      <t>Ruolo</t>
    </r>
    <r>
      <rPr>
        <sz val="8"/>
        <rFont val="Calibri"/>
        <family val="2"/>
        <scheme val="minor"/>
      </rPr>
      <t xml:space="preserve"> </t>
    </r>
    <r>
      <rPr>
        <b/>
        <sz val="8"/>
        <rFont val="Calibri"/>
        <family val="2"/>
        <scheme val="minor"/>
      </rPr>
      <t>tecnico</t>
    </r>
  </si>
  <si>
    <t>CODICE
ENTE</t>
  </si>
  <si>
    <r>
      <t xml:space="preserve">Ricavi per prestazioni sanitarie erogate in regime di intramoenia </t>
    </r>
    <r>
      <rPr>
        <sz val="8"/>
        <rFont val="Calibri"/>
        <family val="2"/>
        <scheme val="minor"/>
      </rPr>
      <t>AA0670</t>
    </r>
  </si>
  <si>
    <t>Costi per prestazioni 
extra Lea</t>
  </si>
  <si>
    <t>Assistenza 
stranieri 
irregolari</t>
  </si>
  <si>
    <r>
      <t xml:space="preserve">Mobilità 
attiva internazionale
</t>
    </r>
    <r>
      <rPr>
        <sz val="8"/>
        <rFont val="Calibri"/>
        <family val="2"/>
        <scheme val="minor"/>
      </rPr>
      <t>AA0600</t>
    </r>
    <r>
      <rPr>
        <b/>
        <sz val="8"/>
        <rFont val="Calibri"/>
        <family val="2"/>
        <scheme val="minor"/>
      </rPr>
      <t xml:space="preserve">
</t>
    </r>
  </si>
  <si>
    <r>
      <t xml:space="preserve">Mobilità 
passiva internazionale
</t>
    </r>
    <r>
      <rPr>
        <sz val="8"/>
        <rFont val="Calibri"/>
        <family val="2"/>
        <scheme val="minor"/>
      </rPr>
      <t>BA1540</t>
    </r>
    <r>
      <rPr>
        <b/>
        <sz val="8"/>
        <rFont val="Calibri"/>
        <family val="2"/>
        <scheme val="minor"/>
      </rPr>
      <t xml:space="preserve">
</t>
    </r>
  </si>
  <si>
    <r>
      <t>Ruolo</t>
    </r>
    <r>
      <rPr>
        <sz val="8"/>
        <rFont val="Calibri"/>
        <family val="2"/>
        <scheme val="minor"/>
      </rPr>
      <t xml:space="preserve"> 
</t>
    </r>
    <r>
      <rPr>
        <b/>
        <sz val="8"/>
        <rFont val="Calibri"/>
        <family val="2"/>
        <scheme val="minor"/>
      </rPr>
      <t>sanitario</t>
    </r>
  </si>
  <si>
    <r>
      <t>Ruolo</t>
    </r>
    <r>
      <rPr>
        <sz val="8"/>
        <rFont val="Calibri"/>
        <family val="2"/>
        <scheme val="minor"/>
      </rPr>
      <t xml:space="preserve"> 
</t>
    </r>
    <r>
      <rPr>
        <b/>
        <sz val="8"/>
        <rFont val="Calibri"/>
        <family val="2"/>
        <scheme val="minor"/>
      </rPr>
      <t>amministrativo</t>
    </r>
  </si>
  <si>
    <t>servizi sanitari 
per erogazione di prestazioni</t>
  </si>
  <si>
    <t>ALLEGATO 2 - Prestazioni eventualmente erogate non riconducibili ai livelli essenziali di assistenza (non incluse nel DPCM 12 gennaio 2017)</t>
  </si>
  <si>
    <t xml:space="preserve">STRUTTURA RILEVATA </t>
  </si>
  <si>
    <t xml:space="preserve">Totale costi 
modello LA </t>
  </si>
  <si>
    <t>Medicina generale - Attività presso UCCP</t>
  </si>
  <si>
    <t>Pediatria di libera scelta - Attività presso UCCP</t>
  </si>
  <si>
    <r>
      <t xml:space="preserve">Ruolo della 
ricerca sanitaria
</t>
    </r>
    <r>
      <rPr>
        <b/>
        <sz val="9"/>
        <color rgb="FFFF0000"/>
        <rFont val="Calibri"/>
        <family val="2"/>
        <scheme val="minor"/>
      </rPr>
      <t>-</t>
    </r>
    <r>
      <rPr>
        <b/>
        <u/>
        <sz val="9"/>
        <color rgb="FFFF0000"/>
        <rFont val="Arial Narrow"/>
        <family val="2"/>
      </rPr>
      <t xml:space="preserve"> NON COMPILARE</t>
    </r>
    <r>
      <rPr>
        <b/>
        <sz val="9"/>
        <color rgb="FFFF0000"/>
        <rFont val="Calibri"/>
        <family val="2"/>
        <scheme val="minor"/>
      </rPr>
      <t xml:space="preserve"> -</t>
    </r>
    <r>
      <rPr>
        <b/>
        <sz val="8"/>
        <color rgb="FFFF0000"/>
        <rFont val="Calibri"/>
        <family val="2"/>
        <scheme val="minor"/>
      </rPr>
      <t xml:space="preserve"> </t>
    </r>
  </si>
  <si>
    <r>
      <t xml:space="preserve">Mobilità attiva
 extra-regionale 
</t>
    </r>
    <r>
      <rPr>
        <sz val="6"/>
        <rFont val="Calibri"/>
        <family val="2"/>
        <scheme val="minor"/>
      </rPr>
      <t>AA0460+AA0470+AA0471+AA0490+AA0500+AA0510+AA0520+AA0530+AA0550+AA0560+AA0561+AA0620+AA0630+AA0631+AA0640+AA0650+EA0080+EA0180</t>
    </r>
  </si>
  <si>
    <r>
      <t xml:space="preserve">Mobilità passiva extra-regionale
</t>
    </r>
    <r>
      <rPr>
        <sz val="6"/>
        <rFont val="Calibri"/>
        <family val="2"/>
        <scheme val="minor"/>
      </rPr>
      <t>BA0062+BA0090+BA0480+BA0520+BA0560+BA0561+BA0730+BA0780+BA0830+BA0990+BA1060+BA1161+BA1120+BA1550+EA0360+EA0490</t>
    </r>
  </si>
  <si>
    <r>
      <t xml:space="preserve">Ricavi per attività di ricerca 
</t>
    </r>
    <r>
      <rPr>
        <sz val="8"/>
        <rFont val="Calibri"/>
        <family val="2"/>
        <scheme val="minor"/>
      </rPr>
      <t>AA0190+AA0200+A
A0210+AA0220+AA0300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</si>
</sst>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sz val="10"/>
      <name val="Arial"/>
      <family val="2"/>
    </font>
    <font>
      <sz val="10"/>
      <color rgb="FFFF0000"/>
      <name val="Times New Roman"/>
      <family val="1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0"/>
      <color indexed="10"/>
      <name val="Calibri"/>
      <family val="2"/>
      <scheme val="minor"/>
    </font>
    <font>
      <sz val="8"/>
      <name val="Calibri"/>
      <family val="2"/>
      <scheme val="minor"/>
    </font>
    <font>
      <b/>
      <sz val="18"/>
      <name val="Calibri"/>
      <family val="2"/>
      <scheme val="minor"/>
    </font>
    <font>
      <sz val="9"/>
      <name val="Calibri"/>
      <family val="2"/>
      <scheme val="minor"/>
    </font>
    <font>
      <b/>
      <sz val="8"/>
      <name val="Calibri"/>
      <family val="2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4"/>
      <name val="Calibri"/>
      <family val="2"/>
      <scheme val="minor"/>
    </font>
    <font>
      <b/>
      <sz val="9"/>
      <name val="Calibri"/>
      <family val="2"/>
      <scheme val="minor"/>
    </font>
    <font>
      <b/>
      <i/>
      <sz val="9"/>
      <name val="Calibri"/>
      <family val="2"/>
      <scheme val="minor"/>
    </font>
    <font>
      <b/>
      <sz val="10"/>
      <color rgb="FF0000FF"/>
      <name val="Calibri"/>
      <family val="2"/>
      <scheme val="minor"/>
    </font>
    <font>
      <b/>
      <sz val="13"/>
      <color rgb="FF0000FF"/>
      <name val="Times New Roman"/>
      <family val="1"/>
    </font>
    <font>
      <sz val="6"/>
      <name val="Calibri"/>
      <family val="2"/>
      <scheme val="minor"/>
    </font>
    <font>
      <b/>
      <sz val="8"/>
      <color rgb="FF0000FF"/>
      <name val="Arial"/>
      <family val="2"/>
    </font>
    <font>
      <sz val="8"/>
      <color rgb="FF0000FF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rgb="FFFF0000"/>
      <name val="Calibri"/>
      <family val="2"/>
      <scheme val="minor"/>
    </font>
    <font>
      <b/>
      <i/>
      <sz val="9"/>
      <name val="Times New Roman"/>
      <family val="1"/>
    </font>
    <font>
      <b/>
      <sz val="8"/>
      <color theme="0" tint="-0.499984740745262"/>
      <name val="Arial"/>
      <family val="2"/>
    </font>
    <font>
      <sz val="8"/>
      <color theme="0" tint="-0.499984740745262"/>
      <name val="Arial"/>
      <family val="2"/>
    </font>
    <font>
      <b/>
      <sz val="9"/>
      <color rgb="FFFF0000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10"/>
      <color theme="0" tint="-0.499984740745262"/>
      <name val="Times New Roman"/>
      <family val="1"/>
    </font>
    <font>
      <b/>
      <u/>
      <sz val="9"/>
      <color rgb="FFFF0000"/>
      <name val="Arial Narrow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1F5F9"/>
        <bgColor indexed="64"/>
      </patternFill>
    </fill>
    <fill>
      <patternFill patternType="solid">
        <fgColor rgb="FFDFE8F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theme="0"/>
      </right>
      <top/>
      <bottom style="medium">
        <color auto="1"/>
      </bottom>
      <diagonal/>
    </border>
    <border>
      <left style="thin">
        <color rgb="FFFFFF99"/>
      </left>
      <right style="thin">
        <color rgb="FFFFFF99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rgb="FFFFFF99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rgb="FFFFFF99"/>
      </left>
      <right style="medium">
        <color indexed="64"/>
      </right>
      <top style="medium">
        <color indexed="64"/>
      </top>
      <bottom/>
      <diagonal/>
    </border>
    <border>
      <left style="medium">
        <color rgb="FFFFFF99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FF99"/>
      </left>
      <right style="medium">
        <color rgb="FFFFFF99"/>
      </right>
      <top style="medium">
        <color indexed="64"/>
      </top>
      <bottom/>
      <diagonal/>
    </border>
    <border>
      <left style="medium">
        <color rgb="FFFFFF99"/>
      </left>
      <right style="medium">
        <color rgb="FFFFFF99"/>
      </right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</borders>
  <cellStyleXfs count="50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7" borderId="1" applyNumberFormat="0" applyAlignment="0" applyProtection="0"/>
    <xf numFmtId="0" fontId="14" fillId="0" borderId="2" applyNumberFormat="0" applyFill="0" applyAlignment="0" applyProtection="0"/>
    <xf numFmtId="0" fontId="15" fillId="16" borderId="3" applyNumberFormat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20" borderId="0" applyNumberFormat="0" applyBorder="0" applyAlignment="0" applyProtection="0"/>
    <xf numFmtId="0" fontId="16" fillId="7" borderId="1" applyNumberFormat="0" applyAlignment="0" applyProtection="0"/>
    <xf numFmtId="0" fontId="17" fillId="21" borderId="0" applyNumberFormat="0" applyBorder="0" applyAlignment="0" applyProtection="0"/>
    <xf numFmtId="0" fontId="28" fillId="0" borderId="0"/>
    <xf numFmtId="0" fontId="7" fillId="22" borderId="4" applyNumberFormat="0" applyFont="0" applyAlignment="0" applyProtection="0"/>
    <xf numFmtId="0" fontId="18" fillId="7" borderId="5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3" borderId="0" applyNumberFormat="0" applyBorder="0" applyAlignment="0" applyProtection="0"/>
    <xf numFmtId="0" fontId="27" fillId="4" borderId="0" applyNumberFormat="0" applyBorder="0" applyAlignment="0" applyProtection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4" fillId="0" borderId="0"/>
    <xf numFmtId="0" fontId="3" fillId="0" borderId="0"/>
    <xf numFmtId="0" fontId="2" fillId="0" borderId="0"/>
  </cellStyleXfs>
  <cellXfs count="175">
    <xf numFmtId="0" fontId="0" fillId="0" borderId="0" xfId="0"/>
    <xf numFmtId="0" fontId="31" fillId="23" borderId="0" xfId="44" applyFont="1" applyFill="1"/>
    <xf numFmtId="0" fontId="31" fillId="23" borderId="0" xfId="44" applyFont="1" applyFill="1" applyAlignment="1">
      <alignment horizontal="center" vertical="center"/>
    </xf>
    <xf numFmtId="0" fontId="31" fillId="23" borderId="0" xfId="44" applyFont="1" applyFill="1" applyAlignment="1">
      <alignment vertical="center"/>
    </xf>
    <xf numFmtId="0" fontId="31" fillId="23" borderId="0" xfId="44" applyFont="1" applyFill="1" applyAlignment="1">
      <alignment horizontal="justify" vertical="top" wrapText="1"/>
    </xf>
    <xf numFmtId="0" fontId="30" fillId="23" borderId="0" xfId="44" applyFont="1" applyFill="1" applyAlignment="1">
      <alignment horizontal="justify" vertical="top" wrapText="1"/>
    </xf>
    <xf numFmtId="0" fontId="30" fillId="23" borderId="0" xfId="44" applyFont="1" applyFill="1"/>
    <xf numFmtId="0" fontId="33" fillId="23" borderId="0" xfId="44" applyFont="1" applyFill="1" applyAlignment="1">
      <alignment horizontal="justify" vertical="top" wrapText="1"/>
    </xf>
    <xf numFmtId="0" fontId="34" fillId="23" borderId="0" xfId="44" applyFont="1" applyFill="1" applyAlignment="1">
      <alignment horizontal="justify" vertical="top" wrapText="1"/>
    </xf>
    <xf numFmtId="0" fontId="31" fillId="23" borderId="0" xfId="0" applyFont="1" applyFill="1" applyAlignment="1">
      <alignment vertical="center"/>
    </xf>
    <xf numFmtId="0" fontId="31" fillId="24" borderId="0" xfId="0" applyFont="1" applyFill="1" applyAlignment="1">
      <alignment vertical="center"/>
    </xf>
    <xf numFmtId="0" fontId="30" fillId="24" borderId="15" xfId="0" applyFont="1" applyFill="1" applyBorder="1" applyAlignment="1">
      <alignment horizontal="centerContinuous" vertical="center"/>
    </xf>
    <xf numFmtId="0" fontId="30" fillId="24" borderId="0" xfId="0" applyFont="1" applyFill="1" applyAlignment="1">
      <alignment horizontal="centerContinuous" vertical="center"/>
    </xf>
    <xf numFmtId="0" fontId="31" fillId="24" borderId="0" xfId="0" applyFont="1" applyFill="1" applyAlignment="1">
      <alignment horizontal="centerContinuous" vertical="center"/>
    </xf>
    <xf numFmtId="0" fontId="31" fillId="24" borderId="19" xfId="0" applyFont="1" applyFill="1" applyBorder="1" applyAlignment="1">
      <alignment vertical="center"/>
    </xf>
    <xf numFmtId="0" fontId="31" fillId="24" borderId="13" xfId="0" applyFont="1" applyFill="1" applyBorder="1" applyAlignment="1">
      <alignment vertical="center"/>
    </xf>
    <xf numFmtId="0" fontId="31" fillId="24" borderId="14" xfId="0" applyFont="1" applyFill="1" applyBorder="1" applyAlignment="1">
      <alignment vertical="center"/>
    </xf>
    <xf numFmtId="0" fontId="31" fillId="24" borderId="20" xfId="0" applyFont="1" applyFill="1" applyBorder="1" applyAlignment="1">
      <alignment vertical="center"/>
    </xf>
    <xf numFmtId="0" fontId="32" fillId="24" borderId="13" xfId="0" applyFont="1" applyFill="1" applyBorder="1" applyAlignment="1">
      <alignment vertical="center"/>
    </xf>
    <xf numFmtId="0" fontId="32" fillId="24" borderId="14" xfId="0" applyFont="1" applyFill="1" applyBorder="1" applyAlignment="1">
      <alignment vertical="center"/>
    </xf>
    <xf numFmtId="0" fontId="36" fillId="23" borderId="0" xfId="0" applyFont="1" applyFill="1" applyAlignment="1">
      <alignment horizontal="right" vertical="center"/>
    </xf>
    <xf numFmtId="0" fontId="31" fillId="24" borderId="15" xfId="0" applyFont="1" applyFill="1" applyBorder="1" applyAlignment="1">
      <alignment vertical="center"/>
    </xf>
    <xf numFmtId="0" fontId="31" fillId="24" borderId="16" xfId="0" applyFont="1" applyFill="1" applyBorder="1" applyAlignment="1">
      <alignment vertical="center"/>
    </xf>
    <xf numFmtId="0" fontId="31" fillId="24" borderId="17" xfId="0" applyFont="1" applyFill="1" applyBorder="1" applyAlignment="1">
      <alignment vertical="center"/>
    </xf>
    <xf numFmtId="0" fontId="31" fillId="24" borderId="22" xfId="0" applyFont="1" applyFill="1" applyBorder="1" applyAlignment="1">
      <alignment vertical="center"/>
    </xf>
    <xf numFmtId="0" fontId="31" fillId="24" borderId="18" xfId="0" applyFont="1" applyFill="1" applyBorder="1" applyAlignment="1">
      <alignment vertical="center"/>
    </xf>
    <xf numFmtId="0" fontId="30" fillId="24" borderId="0" xfId="0" applyFont="1" applyFill="1" applyAlignment="1">
      <alignment horizontal="center" vertical="center" wrapText="1"/>
    </xf>
    <xf numFmtId="0" fontId="37" fillId="24" borderId="13" xfId="0" applyFont="1" applyFill="1" applyBorder="1" applyAlignment="1">
      <alignment horizontal="center" vertical="top" wrapText="1"/>
    </xf>
    <xf numFmtId="0" fontId="37" fillId="24" borderId="10" xfId="0" applyFont="1" applyFill="1" applyBorder="1" applyAlignment="1">
      <alignment horizontal="center" vertical="top" wrapText="1"/>
    </xf>
    <xf numFmtId="0" fontId="37" fillId="24" borderId="14" xfId="0" applyFont="1" applyFill="1" applyBorder="1" applyAlignment="1">
      <alignment horizontal="center" vertical="top" wrapText="1"/>
    </xf>
    <xf numFmtId="0" fontId="31" fillId="0" borderId="28" xfId="0" applyFont="1" applyBorder="1"/>
    <xf numFmtId="0" fontId="36" fillId="23" borderId="28" xfId="0" applyFont="1" applyFill="1" applyBorder="1" applyAlignment="1">
      <alignment horizontal="right" vertical="center"/>
    </xf>
    <xf numFmtId="0" fontId="31" fillId="0" borderId="28" xfId="0" applyFont="1" applyBorder="1" applyAlignment="1">
      <alignment vertical="top"/>
    </xf>
    <xf numFmtId="0" fontId="8" fillId="0" borderId="28" xfId="0" applyFont="1" applyBorder="1"/>
    <xf numFmtId="0" fontId="29" fillId="0" borderId="28" xfId="0" applyFont="1" applyBorder="1"/>
    <xf numFmtId="0" fontId="8" fillId="23" borderId="28" xfId="0" applyFont="1" applyFill="1" applyBorder="1" applyAlignment="1">
      <alignment vertical="center"/>
    </xf>
    <xf numFmtId="0" fontId="8" fillId="0" borderId="28" xfId="0" applyFont="1" applyBorder="1" applyAlignment="1">
      <alignment vertical="center"/>
    </xf>
    <xf numFmtId="0" fontId="29" fillId="0" borderId="31" xfId="0" applyFont="1" applyBorder="1"/>
    <xf numFmtId="0" fontId="8" fillId="0" borderId="31" xfId="0" applyFont="1" applyBorder="1"/>
    <xf numFmtId="0" fontId="8" fillId="23" borderId="29" xfId="0" applyFont="1" applyFill="1" applyBorder="1" applyAlignment="1">
      <alignment vertical="center"/>
    </xf>
    <xf numFmtId="0" fontId="8" fillId="0" borderId="29" xfId="0" applyFont="1" applyBorder="1" applyAlignment="1">
      <alignment vertical="center"/>
    </xf>
    <xf numFmtId="0" fontId="9" fillId="25" borderId="30" xfId="0" applyFont="1" applyFill="1" applyBorder="1" applyAlignment="1">
      <alignment horizontal="left" vertical="center" wrapText="1"/>
    </xf>
    <xf numFmtId="49" fontId="39" fillId="26" borderId="30" xfId="0" applyNumberFormat="1" applyFont="1" applyFill="1" applyBorder="1" applyAlignment="1">
      <alignment horizontal="center" vertical="center" wrapText="1"/>
    </xf>
    <xf numFmtId="0" fontId="36" fillId="23" borderId="29" xfId="0" applyFont="1" applyFill="1" applyBorder="1" applyAlignment="1">
      <alignment horizontal="right" vertical="center"/>
    </xf>
    <xf numFmtId="0" fontId="38" fillId="23" borderId="0" xfId="0" applyFont="1" applyFill="1" applyAlignment="1">
      <alignment horizontal="right" vertical="center"/>
    </xf>
    <xf numFmtId="0" fontId="38" fillId="23" borderId="29" xfId="0" applyFont="1" applyFill="1" applyBorder="1" applyAlignment="1">
      <alignment horizontal="right" vertical="center"/>
    </xf>
    <xf numFmtId="0" fontId="38" fillId="23" borderId="28" xfId="0" applyFont="1" applyFill="1" applyBorder="1" applyAlignment="1">
      <alignment horizontal="right" vertical="center"/>
    </xf>
    <xf numFmtId="49" fontId="41" fillId="26" borderId="30" xfId="0" applyNumberFormat="1" applyFont="1" applyFill="1" applyBorder="1" applyAlignment="1">
      <alignment horizontal="center" vertical="center" wrapText="1"/>
    </xf>
    <xf numFmtId="0" fontId="43" fillId="23" borderId="10" xfId="0" applyFont="1" applyFill="1" applyBorder="1" applyAlignment="1">
      <alignment horizontal="center" vertical="center"/>
    </xf>
    <xf numFmtId="0" fontId="43" fillId="23" borderId="11" xfId="0" applyFont="1" applyFill="1" applyBorder="1" applyAlignment="1">
      <alignment horizontal="center" vertical="center"/>
    </xf>
    <xf numFmtId="0" fontId="32" fillId="24" borderId="23" xfId="44" applyFont="1" applyFill="1" applyBorder="1" applyAlignment="1">
      <alignment horizontal="center" vertical="center" wrapText="1"/>
    </xf>
    <xf numFmtId="0" fontId="5" fillId="23" borderId="0" xfId="43" applyFont="1" applyFill="1" applyAlignment="1">
      <alignment horizontal="right" vertical="center"/>
    </xf>
    <xf numFmtId="0" fontId="10" fillId="23" borderId="0" xfId="43" applyFont="1" applyFill="1" applyAlignment="1">
      <alignment vertical="center" wrapText="1"/>
    </xf>
    <xf numFmtId="0" fontId="8" fillId="0" borderId="0" xfId="43" applyFont="1"/>
    <xf numFmtId="0" fontId="8" fillId="23" borderId="0" xfId="43" applyFont="1" applyFill="1" applyAlignment="1">
      <alignment vertical="center" wrapText="1"/>
    </xf>
    <xf numFmtId="0" fontId="8" fillId="0" borderId="22" xfId="43" applyFont="1" applyBorder="1" applyAlignment="1">
      <alignment vertical="center"/>
    </xf>
    <xf numFmtId="0" fontId="8" fillId="0" borderId="14" xfId="43" applyFont="1" applyBorder="1" applyAlignment="1">
      <alignment vertical="center"/>
    </xf>
    <xf numFmtId="0" fontId="8" fillId="0" borderId="27" xfId="43" applyFont="1" applyBorder="1" applyAlignment="1">
      <alignment vertical="center"/>
    </xf>
    <xf numFmtId="0" fontId="8" fillId="0" borderId="0" xfId="0" applyFont="1"/>
    <xf numFmtId="0" fontId="8" fillId="0" borderId="30" xfId="43" applyFont="1" applyBorder="1"/>
    <xf numFmtId="0" fontId="6" fillId="26" borderId="30" xfId="0" applyFont="1" applyFill="1" applyBorder="1" applyAlignment="1">
      <alignment horizontal="left" vertical="center" wrapText="1"/>
    </xf>
    <xf numFmtId="0" fontId="8" fillId="0" borderId="0" xfId="43" applyFont="1" applyAlignment="1">
      <alignment vertical="center"/>
    </xf>
    <xf numFmtId="0" fontId="31" fillId="24" borderId="18" xfId="43" applyFont="1" applyFill="1" applyBorder="1"/>
    <xf numFmtId="0" fontId="31" fillId="0" borderId="0" xfId="43" applyFont="1"/>
    <xf numFmtId="0" fontId="31" fillId="24" borderId="23" xfId="0" applyFont="1" applyFill="1" applyBorder="1" applyAlignment="1">
      <alignment vertical="center"/>
    </xf>
    <xf numFmtId="0" fontId="30" fillId="24" borderId="15" xfId="0" applyFont="1" applyFill="1" applyBorder="1" applyAlignment="1">
      <alignment horizontal="left" vertical="center"/>
    </xf>
    <xf numFmtId="0" fontId="43" fillId="0" borderId="11" xfId="0" applyFont="1" applyBorder="1" applyAlignment="1">
      <alignment horizontal="center" vertical="center"/>
    </xf>
    <xf numFmtId="0" fontId="30" fillId="24" borderId="15" xfId="0" applyFont="1" applyFill="1" applyBorder="1" applyAlignment="1">
      <alignment horizontal="center" vertical="center"/>
    </xf>
    <xf numFmtId="0" fontId="31" fillId="24" borderId="35" xfId="0" applyFont="1" applyFill="1" applyBorder="1" applyAlignment="1">
      <alignment vertical="center"/>
    </xf>
    <xf numFmtId="0" fontId="51" fillId="25" borderId="30" xfId="0" applyFont="1" applyFill="1" applyBorder="1" applyAlignment="1">
      <alignment horizontal="left" vertical="center" wrapText="1"/>
    </xf>
    <xf numFmtId="0" fontId="39" fillId="27" borderId="30" xfId="0" applyFont="1" applyFill="1" applyBorder="1" applyAlignment="1">
      <alignment horizontal="center" vertical="center" wrapText="1"/>
    </xf>
    <xf numFmtId="49" fontId="39" fillId="27" borderId="30" xfId="0" applyNumberFormat="1" applyFont="1" applyFill="1" applyBorder="1" applyAlignment="1">
      <alignment horizontal="center" vertical="center" wrapText="1"/>
    </xf>
    <xf numFmtId="0" fontId="42" fillId="27" borderId="30" xfId="0" applyFont="1" applyFill="1" applyBorder="1" applyAlignment="1">
      <alignment horizontal="center" vertical="center" wrapText="1"/>
    </xf>
    <xf numFmtId="0" fontId="41" fillId="27" borderId="30" xfId="0" applyFont="1" applyFill="1" applyBorder="1" applyAlignment="1">
      <alignment horizontal="center" vertical="center" wrapText="1"/>
    </xf>
    <xf numFmtId="0" fontId="36" fillId="27" borderId="30" xfId="0" applyFont="1" applyFill="1" applyBorder="1" applyAlignment="1">
      <alignment horizontal="center" vertical="center" wrapText="1"/>
    </xf>
    <xf numFmtId="0" fontId="38" fillId="27" borderId="30" xfId="0" applyFont="1" applyFill="1" applyBorder="1" applyAlignment="1">
      <alignment horizontal="center" vertical="center" wrapText="1"/>
    </xf>
    <xf numFmtId="0" fontId="38" fillId="27" borderId="30" xfId="0" applyFont="1" applyFill="1" applyBorder="1" applyAlignment="1">
      <alignment horizontal="right" vertical="center"/>
    </xf>
    <xf numFmtId="0" fontId="36" fillId="27" borderId="30" xfId="0" applyFont="1" applyFill="1" applyBorder="1" applyAlignment="1">
      <alignment horizontal="right" vertical="center"/>
    </xf>
    <xf numFmtId="49" fontId="38" fillId="27" borderId="30" xfId="0" applyNumberFormat="1" applyFont="1" applyFill="1" applyBorder="1" applyAlignment="1">
      <alignment horizontal="right" vertical="center"/>
    </xf>
    <xf numFmtId="49" fontId="42" fillId="27" borderId="30" xfId="0" applyNumberFormat="1" applyFont="1" applyFill="1" applyBorder="1" applyAlignment="1">
      <alignment horizontal="center" vertical="center" wrapText="1"/>
    </xf>
    <xf numFmtId="49" fontId="36" fillId="27" borderId="30" xfId="0" applyNumberFormat="1" applyFont="1" applyFill="1" applyBorder="1" applyAlignment="1">
      <alignment horizontal="center" vertical="center" wrapText="1"/>
    </xf>
    <xf numFmtId="49" fontId="38" fillId="27" borderId="30" xfId="0" applyNumberFormat="1" applyFont="1" applyFill="1" applyBorder="1" applyAlignment="1">
      <alignment horizontal="center" vertical="center" wrapText="1"/>
    </xf>
    <xf numFmtId="49" fontId="38" fillId="27" borderId="30" xfId="0" applyNumberFormat="1" applyFont="1" applyFill="1" applyBorder="1"/>
    <xf numFmtId="49" fontId="41" fillId="27" borderId="30" xfId="0" applyNumberFormat="1" applyFont="1" applyFill="1" applyBorder="1" applyAlignment="1">
      <alignment horizontal="center" vertical="center" wrapText="1"/>
    </xf>
    <xf numFmtId="0" fontId="6" fillId="25" borderId="30" xfId="0" applyFont="1" applyFill="1" applyBorder="1" applyAlignment="1">
      <alignment horizontal="left" vertical="center" wrapText="1"/>
    </xf>
    <xf numFmtId="0" fontId="8" fillId="0" borderId="31" xfId="0" applyFont="1" applyBorder="1" applyAlignment="1">
      <alignment vertical="center"/>
    </xf>
    <xf numFmtId="49" fontId="41" fillId="24" borderId="39" xfId="0" applyNumberFormat="1" applyFont="1" applyFill="1" applyBorder="1" applyAlignment="1">
      <alignment horizontal="center" vertical="center" wrapText="1"/>
    </xf>
    <xf numFmtId="49" fontId="41" fillId="24" borderId="37" xfId="0" applyNumberFormat="1" applyFont="1" applyFill="1" applyBorder="1" applyAlignment="1">
      <alignment horizontal="center" vertical="center" wrapText="1"/>
    </xf>
    <xf numFmtId="0" fontId="38" fillId="23" borderId="46" xfId="0" applyFont="1" applyFill="1" applyBorder="1" applyAlignment="1">
      <alignment horizontal="right" vertical="center"/>
    </xf>
    <xf numFmtId="0" fontId="36" fillId="23" borderId="46" xfId="0" applyFont="1" applyFill="1" applyBorder="1" applyAlignment="1">
      <alignment horizontal="right" vertical="center"/>
    </xf>
    <xf numFmtId="0" fontId="36" fillId="23" borderId="47" xfId="0" applyFont="1" applyFill="1" applyBorder="1" applyAlignment="1">
      <alignment horizontal="right" vertical="center"/>
    </xf>
    <xf numFmtId="49" fontId="32" fillId="24" borderId="38" xfId="0" applyNumberFormat="1" applyFont="1" applyFill="1" applyBorder="1" applyAlignment="1">
      <alignment horizontal="center" vertical="center" wrapText="1"/>
    </xf>
    <xf numFmtId="0" fontId="32" fillId="24" borderId="30" xfId="0" applyFont="1" applyFill="1" applyBorder="1" applyAlignment="1">
      <alignment horizontal="left" vertical="center" wrapText="1"/>
    </xf>
    <xf numFmtId="0" fontId="40" fillId="24" borderId="30" xfId="0" applyFont="1" applyFill="1" applyBorder="1" applyAlignment="1">
      <alignment horizontal="left" vertical="center" wrapText="1"/>
    </xf>
    <xf numFmtId="0" fontId="34" fillId="25" borderId="30" xfId="0" applyFont="1" applyFill="1" applyBorder="1" applyAlignment="1">
      <alignment horizontal="left" vertical="center" wrapText="1"/>
    </xf>
    <xf numFmtId="0" fontId="40" fillId="23" borderId="0" xfId="44" applyFont="1" applyFill="1"/>
    <xf numFmtId="4" fontId="48" fillId="23" borderId="30" xfId="0" applyNumberFormat="1" applyFont="1" applyFill="1" applyBorder="1" applyAlignment="1" applyProtection="1">
      <alignment horizontal="right" vertical="center" wrapText="1"/>
      <protection locked="0"/>
    </xf>
    <xf numFmtId="0" fontId="43" fillId="23" borderId="10" xfId="0" applyFont="1" applyFill="1" applyBorder="1" applyAlignment="1" applyProtection="1">
      <alignment horizontal="center" vertical="center" wrapText="1"/>
      <protection locked="0"/>
    </xf>
    <xf numFmtId="4" fontId="8" fillId="0" borderId="0" xfId="43" applyNumberFormat="1" applyFont="1"/>
    <xf numFmtId="4" fontId="49" fillId="24" borderId="30" xfId="0" applyNumberFormat="1" applyFont="1" applyFill="1" applyBorder="1" applyAlignment="1" applyProtection="1">
      <alignment horizontal="right" vertical="center" wrapText="1"/>
      <protection hidden="1"/>
    </xf>
    <xf numFmtId="4" fontId="46" fillId="24" borderId="30" xfId="0" applyNumberFormat="1" applyFont="1" applyFill="1" applyBorder="1" applyAlignment="1" applyProtection="1">
      <alignment horizontal="right" vertical="center" wrapText="1"/>
      <protection hidden="1"/>
    </xf>
    <xf numFmtId="4" fontId="46" fillId="23" borderId="30" xfId="0" applyNumberFormat="1" applyFont="1" applyFill="1" applyBorder="1" applyAlignment="1" applyProtection="1">
      <alignment horizontal="right" vertical="center" wrapText="1"/>
      <protection hidden="1"/>
    </xf>
    <xf numFmtId="4" fontId="47" fillId="0" borderId="30" xfId="0" applyNumberFormat="1" applyFont="1" applyBorder="1" applyAlignment="1" applyProtection="1">
      <alignment horizontal="right" vertical="center" wrapText="1"/>
      <protection hidden="1"/>
    </xf>
    <xf numFmtId="4" fontId="46" fillId="23" borderId="30" xfId="0" applyNumberFormat="1" applyFont="1" applyFill="1" applyBorder="1" applyAlignment="1" applyProtection="1">
      <alignment vertical="center" wrapText="1"/>
      <protection hidden="1"/>
    </xf>
    <xf numFmtId="4" fontId="47" fillId="23" borderId="30" xfId="0" applyNumberFormat="1" applyFont="1" applyFill="1" applyBorder="1" applyAlignment="1" applyProtection="1">
      <alignment vertical="center" wrapText="1"/>
      <protection hidden="1"/>
    </xf>
    <xf numFmtId="4" fontId="49" fillId="24" borderId="30" xfId="0" applyNumberFormat="1" applyFont="1" applyFill="1" applyBorder="1" applyAlignment="1" applyProtection="1">
      <alignment vertical="center" wrapText="1"/>
      <protection hidden="1"/>
    </xf>
    <xf numFmtId="4" fontId="46" fillId="24" borderId="30" xfId="0" applyNumberFormat="1" applyFont="1" applyFill="1" applyBorder="1" applyAlignment="1" applyProtection="1">
      <alignment vertical="center" wrapText="1"/>
      <protection hidden="1"/>
    </xf>
    <xf numFmtId="4" fontId="49" fillId="24" borderId="30" xfId="43" applyNumberFormat="1" applyFont="1" applyFill="1" applyBorder="1" applyAlignment="1" applyProtection="1">
      <alignment horizontal="right" vertical="center" wrapText="1"/>
      <protection hidden="1"/>
    </xf>
    <xf numFmtId="4" fontId="43" fillId="23" borderId="12" xfId="44" applyNumberFormat="1" applyFont="1" applyFill="1" applyBorder="1" applyAlignment="1" applyProtection="1">
      <alignment horizontal="right" vertical="center" wrapText="1"/>
      <protection hidden="1"/>
    </xf>
    <xf numFmtId="0" fontId="43" fillId="23" borderId="10" xfId="0" applyFont="1" applyFill="1" applyBorder="1" applyAlignment="1" applyProtection="1">
      <alignment horizontal="center" vertical="center"/>
      <protection hidden="1"/>
    </xf>
    <xf numFmtId="4" fontId="52" fillId="28" borderId="30" xfId="0" applyNumberFormat="1" applyFont="1" applyFill="1" applyBorder="1" applyAlignment="1" applyProtection="1">
      <alignment horizontal="right" vertical="center" wrapText="1"/>
      <protection hidden="1"/>
    </xf>
    <xf numFmtId="4" fontId="53" fillId="28" borderId="30" xfId="0" applyNumberFormat="1" applyFont="1" applyFill="1" applyBorder="1" applyAlignment="1" applyProtection="1">
      <alignment horizontal="right" vertical="center" wrapText="1"/>
      <protection hidden="1"/>
    </xf>
    <xf numFmtId="4" fontId="52" fillId="28" borderId="30" xfId="0" applyNumberFormat="1" applyFont="1" applyFill="1" applyBorder="1" applyAlignment="1" applyProtection="1">
      <alignment vertical="center" wrapText="1"/>
      <protection hidden="1"/>
    </xf>
    <xf numFmtId="4" fontId="53" fillId="28" borderId="30" xfId="0" applyNumberFormat="1" applyFont="1" applyFill="1" applyBorder="1" applyAlignment="1" applyProtection="1">
      <alignment vertical="center" wrapText="1"/>
      <protection hidden="1"/>
    </xf>
    <xf numFmtId="4" fontId="52" fillId="28" borderId="30" xfId="43" applyNumberFormat="1" applyFont="1" applyFill="1" applyBorder="1" applyAlignment="1" applyProtection="1">
      <alignment horizontal="right" vertical="center" wrapText="1"/>
      <protection hidden="1"/>
    </xf>
    <xf numFmtId="0" fontId="50" fillId="24" borderId="10" xfId="0" applyFont="1" applyFill="1" applyBorder="1" applyAlignment="1" applyProtection="1">
      <alignment horizontal="center" vertical="top" wrapText="1"/>
      <protection hidden="1"/>
    </xf>
    <xf numFmtId="0" fontId="55" fillId="24" borderId="17" xfId="0" applyFont="1" applyFill="1" applyBorder="1" applyAlignment="1">
      <alignment vertical="center"/>
    </xf>
    <xf numFmtId="0" fontId="55" fillId="24" borderId="0" xfId="0" applyFont="1" applyFill="1" applyAlignment="1">
      <alignment horizontal="centerContinuous" vertical="center"/>
    </xf>
    <xf numFmtId="0" fontId="55" fillId="24" borderId="35" xfId="0" applyFont="1" applyFill="1" applyBorder="1" applyAlignment="1">
      <alignment vertical="center"/>
    </xf>
    <xf numFmtId="0" fontId="55" fillId="23" borderId="0" xfId="0" applyFont="1" applyFill="1" applyAlignment="1">
      <alignment vertical="center"/>
    </xf>
    <xf numFmtId="0" fontId="56" fillId="24" borderId="23" xfId="0" applyFont="1" applyFill="1" applyBorder="1" applyAlignment="1">
      <alignment vertical="center" wrapText="1"/>
    </xf>
    <xf numFmtId="4" fontId="53" fillId="28" borderId="30" xfId="0" applyNumberFormat="1" applyFont="1" applyFill="1" applyBorder="1" applyAlignment="1" applyProtection="1">
      <alignment horizontal="right" vertical="center" wrapText="1"/>
      <protection locked="0"/>
    </xf>
    <xf numFmtId="0" fontId="57" fillId="0" borderId="29" xfId="0" applyFont="1" applyBorder="1" applyAlignment="1">
      <alignment vertical="center"/>
    </xf>
    <xf numFmtId="0" fontId="57" fillId="0" borderId="28" xfId="0" applyFont="1" applyBorder="1" applyAlignment="1">
      <alignment vertical="center"/>
    </xf>
    <xf numFmtId="0" fontId="44" fillId="23" borderId="30" xfId="0" applyFont="1" applyFill="1" applyBorder="1" applyAlignment="1">
      <alignment horizontal="left" vertical="center" wrapText="1"/>
    </xf>
    <xf numFmtId="0" fontId="37" fillId="24" borderId="25" xfId="0" applyFont="1" applyFill="1" applyBorder="1" applyAlignment="1">
      <alignment horizontal="center" vertical="center" wrapText="1"/>
    </xf>
    <xf numFmtId="0" fontId="37" fillId="24" borderId="11" xfId="0" applyFont="1" applyFill="1" applyBorder="1" applyAlignment="1">
      <alignment horizontal="center" vertical="center" wrapText="1"/>
    </xf>
    <xf numFmtId="0" fontId="37" fillId="24" borderId="17" xfId="0" applyFont="1" applyFill="1" applyBorder="1" applyAlignment="1">
      <alignment horizontal="center" vertical="center" wrapText="1"/>
    </xf>
    <xf numFmtId="0" fontId="37" fillId="24" borderId="14" xfId="0" applyFont="1" applyFill="1" applyBorder="1" applyAlignment="1">
      <alignment horizontal="center" vertical="center" wrapText="1"/>
    </xf>
    <xf numFmtId="0" fontId="37" fillId="24" borderId="18" xfId="0" applyFont="1" applyFill="1" applyBorder="1" applyAlignment="1">
      <alignment horizontal="center" vertical="center" wrapText="1"/>
    </xf>
    <xf numFmtId="0" fontId="37" fillId="24" borderId="20" xfId="0" applyFont="1" applyFill="1" applyBorder="1" applyAlignment="1">
      <alignment horizontal="center" vertical="center" wrapText="1"/>
    </xf>
    <xf numFmtId="0" fontId="44" fillId="23" borderId="33" xfId="0" applyFont="1" applyFill="1" applyBorder="1" applyAlignment="1">
      <alignment horizontal="left" vertical="center" wrapText="1"/>
    </xf>
    <xf numFmtId="0" fontId="44" fillId="23" borderId="32" xfId="0" applyFont="1" applyFill="1" applyBorder="1" applyAlignment="1">
      <alignment horizontal="left" vertical="center" wrapText="1"/>
    </xf>
    <xf numFmtId="0" fontId="44" fillId="23" borderId="34" xfId="0" applyFont="1" applyFill="1" applyBorder="1" applyAlignment="1">
      <alignment horizontal="left" vertical="center" wrapText="1"/>
    </xf>
    <xf numFmtId="0" fontId="30" fillId="24" borderId="16" xfId="0" applyFont="1" applyFill="1" applyBorder="1" applyAlignment="1">
      <alignment horizontal="center" vertical="center" wrapText="1"/>
    </xf>
    <xf numFmtId="0" fontId="30" fillId="24" borderId="13" xfId="0" applyFont="1" applyFill="1" applyBorder="1" applyAlignment="1">
      <alignment horizontal="center" vertical="center" wrapText="1"/>
    </xf>
    <xf numFmtId="0" fontId="30" fillId="24" borderId="44" xfId="0" applyFont="1" applyFill="1" applyBorder="1" applyAlignment="1">
      <alignment horizontal="center" vertical="center" wrapText="1"/>
    </xf>
    <xf numFmtId="0" fontId="30" fillId="24" borderId="45" xfId="0" applyFont="1" applyFill="1" applyBorder="1" applyAlignment="1">
      <alignment horizontal="center" vertical="center" wrapText="1"/>
    </xf>
    <xf numFmtId="0" fontId="37" fillId="24" borderId="21" xfId="0" applyFont="1" applyFill="1" applyBorder="1" applyAlignment="1">
      <alignment horizontal="center" vertical="center" wrapText="1"/>
    </xf>
    <xf numFmtId="0" fontId="37" fillId="24" borderId="22" xfId="0" applyFont="1" applyFill="1" applyBorder="1" applyAlignment="1">
      <alignment horizontal="center" vertical="center" wrapText="1"/>
    </xf>
    <xf numFmtId="0" fontId="40" fillId="0" borderId="0" xfId="0" applyFont="1" applyAlignment="1">
      <alignment horizontal="center" vertical="center" wrapText="1"/>
    </xf>
    <xf numFmtId="0" fontId="30" fillId="24" borderId="21" xfId="0" applyFont="1" applyFill="1" applyBorder="1" applyAlignment="1">
      <alignment horizontal="center" vertical="center"/>
    </xf>
    <xf numFmtId="0" fontId="30" fillId="24" borderId="22" xfId="0" applyFont="1" applyFill="1" applyBorder="1" applyAlignment="1">
      <alignment horizontal="center" vertical="center"/>
    </xf>
    <xf numFmtId="0" fontId="30" fillId="24" borderId="23" xfId="0" applyFont="1" applyFill="1" applyBorder="1" applyAlignment="1">
      <alignment horizontal="center" vertical="center"/>
    </xf>
    <xf numFmtId="0" fontId="31" fillId="24" borderId="19" xfId="0" applyFont="1" applyFill="1" applyBorder="1" applyAlignment="1">
      <alignment horizontal="center" vertical="center"/>
    </xf>
    <xf numFmtId="0" fontId="31" fillId="24" borderId="20" xfId="0" applyFont="1" applyFill="1" applyBorder="1" applyAlignment="1">
      <alignment horizontal="center" vertical="center"/>
    </xf>
    <xf numFmtId="0" fontId="30" fillId="24" borderId="18" xfId="0" applyFont="1" applyFill="1" applyBorder="1" applyAlignment="1">
      <alignment horizontal="center" vertical="center" wrapText="1"/>
    </xf>
    <xf numFmtId="0" fontId="30" fillId="24" borderId="20" xfId="0" applyFont="1" applyFill="1" applyBorder="1" applyAlignment="1">
      <alignment horizontal="center" vertical="center" wrapText="1"/>
    </xf>
    <xf numFmtId="0" fontId="30" fillId="24" borderId="13" xfId="0" applyFont="1" applyFill="1" applyBorder="1" applyAlignment="1">
      <alignment horizontal="center" vertical="center"/>
    </xf>
    <xf numFmtId="0" fontId="30" fillId="24" borderId="35" xfId="0" applyFont="1" applyFill="1" applyBorder="1" applyAlignment="1">
      <alignment horizontal="center" vertical="center"/>
    </xf>
    <xf numFmtId="0" fontId="36" fillId="24" borderId="16" xfId="43" applyFont="1" applyFill="1" applyBorder="1" applyAlignment="1">
      <alignment horizontal="center" vertical="center" wrapText="1"/>
    </xf>
    <xf numFmtId="0" fontId="36" fillId="24" borderId="17" xfId="43" applyFont="1" applyFill="1" applyBorder="1" applyAlignment="1">
      <alignment horizontal="center" vertical="center" wrapText="1"/>
    </xf>
    <xf numFmtId="0" fontId="36" fillId="24" borderId="13" xfId="43" applyFont="1" applyFill="1" applyBorder="1" applyAlignment="1">
      <alignment horizontal="center" vertical="center" wrapText="1"/>
    </xf>
    <xf numFmtId="0" fontId="36" fillId="24" borderId="14" xfId="43" applyFont="1" applyFill="1" applyBorder="1" applyAlignment="1">
      <alignment horizontal="center" vertical="center" wrapText="1"/>
    </xf>
    <xf numFmtId="0" fontId="36" fillId="24" borderId="35" xfId="43" applyFont="1" applyFill="1" applyBorder="1" applyAlignment="1">
      <alignment horizontal="center" vertical="center" wrapText="1"/>
    </xf>
    <xf numFmtId="0" fontId="30" fillId="24" borderId="40" xfId="43" applyFont="1" applyFill="1" applyBorder="1" applyAlignment="1">
      <alignment horizontal="center" vertical="center" wrapText="1"/>
    </xf>
    <xf numFmtId="0" fontId="30" fillId="24" borderId="41" xfId="43" applyFont="1" applyFill="1" applyBorder="1" applyAlignment="1">
      <alignment horizontal="center" vertical="center" wrapText="1"/>
    </xf>
    <xf numFmtId="0" fontId="37" fillId="24" borderId="42" xfId="43" applyFont="1" applyFill="1" applyBorder="1" applyAlignment="1">
      <alignment horizontal="center" vertical="top" wrapText="1"/>
    </xf>
    <xf numFmtId="0" fontId="37" fillId="24" borderId="27" xfId="43" applyFont="1" applyFill="1" applyBorder="1" applyAlignment="1">
      <alignment horizontal="center" vertical="top" wrapText="1"/>
    </xf>
    <xf numFmtId="0" fontId="37" fillId="24" borderId="26" xfId="43" applyFont="1" applyFill="1" applyBorder="1" applyAlignment="1">
      <alignment horizontal="center" vertical="top" wrapText="1"/>
    </xf>
    <xf numFmtId="0" fontId="37" fillId="24" borderId="24" xfId="43" applyFont="1" applyFill="1" applyBorder="1" applyAlignment="1">
      <alignment horizontal="center" vertical="top" wrapText="1"/>
    </xf>
    <xf numFmtId="0" fontId="40" fillId="0" borderId="35" xfId="43" applyFont="1" applyBorder="1" applyAlignment="1">
      <alignment horizontal="center" vertical="center" wrapText="1"/>
    </xf>
    <xf numFmtId="0" fontId="40" fillId="0" borderId="36" xfId="43" applyFont="1" applyBorder="1" applyAlignment="1">
      <alignment horizontal="center" vertical="center" wrapText="1"/>
    </xf>
    <xf numFmtId="0" fontId="37" fillId="24" borderId="26" xfId="0" applyFont="1" applyFill="1" applyBorder="1" applyAlignment="1">
      <alignment horizontal="center" vertical="top" wrapText="1"/>
    </xf>
    <xf numFmtId="0" fontId="37" fillId="24" borderId="24" xfId="0" applyFont="1" applyFill="1" applyBorder="1" applyAlignment="1">
      <alignment horizontal="center" vertical="top" wrapText="1"/>
    </xf>
    <xf numFmtId="0" fontId="37" fillId="24" borderId="12" xfId="0" applyFont="1" applyFill="1" applyBorder="1" applyAlignment="1">
      <alignment horizontal="center" vertical="center" wrapText="1"/>
    </xf>
    <xf numFmtId="0" fontId="37" fillId="24" borderId="43" xfId="0" applyFont="1" applyFill="1" applyBorder="1" applyAlignment="1">
      <alignment horizontal="center" vertical="center" wrapText="1"/>
    </xf>
    <xf numFmtId="0" fontId="30" fillId="24" borderId="20" xfId="0" applyFont="1" applyFill="1" applyBorder="1" applyAlignment="1">
      <alignment horizontal="center" vertical="center"/>
    </xf>
    <xf numFmtId="0" fontId="35" fillId="23" borderId="21" xfId="44" applyFont="1" applyFill="1" applyBorder="1" applyAlignment="1">
      <alignment horizontal="center" vertical="center" wrapText="1"/>
    </xf>
    <xf numFmtId="0" fontId="35" fillId="23" borderId="22" xfId="44" applyFont="1" applyFill="1" applyBorder="1" applyAlignment="1">
      <alignment horizontal="center" vertical="center" wrapText="1"/>
    </xf>
    <xf numFmtId="0" fontId="35" fillId="23" borderId="23" xfId="44" applyFont="1" applyFill="1" applyBorder="1" applyAlignment="1">
      <alignment horizontal="center" vertical="center" wrapText="1"/>
    </xf>
    <xf numFmtId="0" fontId="30" fillId="24" borderId="25" xfId="44" applyFont="1" applyFill="1" applyBorder="1" applyAlignment="1">
      <alignment horizontal="center" vertical="center"/>
    </xf>
    <xf numFmtId="0" fontId="30" fillId="24" borderId="11" xfId="44" applyFont="1" applyFill="1" applyBorder="1" applyAlignment="1">
      <alignment horizontal="center" vertical="center"/>
    </xf>
    <xf numFmtId="0" fontId="32" fillId="24" borderId="25" xfId="0" applyFont="1" applyFill="1" applyBorder="1" applyAlignment="1">
      <alignment horizontal="center" vertical="center" wrapText="1"/>
    </xf>
    <xf numFmtId="0" fontId="32" fillId="24" borderId="11" xfId="0" applyFont="1" applyFill="1" applyBorder="1" applyAlignment="1">
      <alignment horizontal="center" vertical="center" wrapText="1"/>
    </xf>
  </cellXfs>
  <cellStyles count="50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Comma 2" xfId="45" xr:uid="{00000000-0005-0000-0000-00001B000000}"/>
    <cellStyle name="Input" xfId="28" builtinId="20" customBuiltin="1"/>
    <cellStyle name="Neutrale" xfId="29" builtinId="28" customBuiltin="1"/>
    <cellStyle name="Normal 2" xfId="46" xr:uid="{00000000-0005-0000-0000-00001E000000}"/>
    <cellStyle name="Normale" xfId="0" builtinId="0"/>
    <cellStyle name="Normale 2" xfId="30" xr:uid="{00000000-0005-0000-0000-000020000000}"/>
    <cellStyle name="Normale 2 2" xfId="44" xr:uid="{00000000-0005-0000-0000-000021000000}"/>
    <cellStyle name="Normale 3" xfId="43" xr:uid="{00000000-0005-0000-0000-000022000000}"/>
    <cellStyle name="Normale 4" xfId="47" xr:uid="{00000000-0005-0000-0000-000023000000}"/>
    <cellStyle name="Normale 4 2" xfId="48" xr:uid="{00000000-0005-0000-0000-000024000000}"/>
    <cellStyle name="Normale 4 3" xfId="49" xr:uid="{00000000-0005-0000-0000-000025000000}"/>
    <cellStyle name="Nota" xfId="31" builtinId="10" customBuiltin="1"/>
    <cellStyle name="Output" xfId="32" builtinId="21" customBuiltin="1"/>
    <cellStyle name="Testo avviso" xfId="33" builtinId="11" customBuiltin="1"/>
    <cellStyle name="Testo descrittivo" xfId="34" builtinId="53" customBuiltin="1"/>
    <cellStyle name="Titolo" xfId="35" builtinId="15" customBuiltin="1"/>
    <cellStyle name="Titolo 1" xfId="36" builtinId="16" customBuiltin="1"/>
    <cellStyle name="Titolo 2" xfId="37" builtinId="17" customBuiltin="1"/>
    <cellStyle name="Titolo 3" xfId="38" builtinId="18" customBuiltin="1"/>
    <cellStyle name="Titolo 4" xfId="39" builtinId="19" customBuiltin="1"/>
    <cellStyle name="Totale" xfId="40" builtinId="25" customBuiltin="1"/>
    <cellStyle name="Valore non valido" xfId="41" builtinId="27" customBuiltin="1"/>
    <cellStyle name="Valore valido" xfId="42" builtinId="26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0000FF"/>
      <color rgb="FFF1F5F9"/>
      <color rgb="FFDFE8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21"/>
  <sheetViews>
    <sheetView topLeftCell="D1" zoomScaleNormal="100" zoomScaleSheetLayoutView="75" workbookViewId="0">
      <pane ySplit="8" topLeftCell="A84" activePane="bottomLeft" state="frozen"/>
      <selection pane="bottomLeft" activeCell="G8" sqref="G8"/>
    </sheetView>
  </sheetViews>
  <sheetFormatPr defaultColWidth="9.23046875" defaultRowHeight="12.9" x14ac:dyDescent="0.35"/>
  <cols>
    <col min="1" max="1" width="6.765625" style="46" bestFit="1" customWidth="1"/>
    <col min="2" max="2" width="6.23046875" style="31" bestFit="1" customWidth="1"/>
    <col min="3" max="3" width="5.53515625" style="31" bestFit="1" customWidth="1"/>
    <col min="4" max="4" width="61.765625" style="35" bestFit="1" customWidth="1"/>
    <col min="5" max="13" width="15.765625" style="36" customWidth="1"/>
    <col min="14" max="14" width="15.23046875" style="123" bestFit="1" customWidth="1"/>
    <col min="15" max="19" width="14.765625" style="36" customWidth="1"/>
    <col min="20" max="16384" width="9.23046875" style="33"/>
  </cols>
  <sheetData>
    <row r="1" spans="1:20" s="30" customFormat="1" ht="35.25" customHeight="1" thickBot="1" x14ac:dyDescent="0.4">
      <c r="A1" s="140" t="s">
        <v>220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</row>
    <row r="2" spans="1:20" s="30" customFormat="1" ht="21" customHeight="1" thickBot="1" x14ac:dyDescent="0.4">
      <c r="A2" s="88"/>
      <c r="B2" s="89"/>
      <c r="C2" s="90"/>
      <c r="D2" s="141" t="s">
        <v>250</v>
      </c>
      <c r="E2" s="142"/>
      <c r="F2" s="142"/>
      <c r="G2" s="142"/>
      <c r="H2" s="143"/>
      <c r="I2" s="9"/>
      <c r="J2" s="141" t="s">
        <v>1</v>
      </c>
      <c r="K2" s="142"/>
      <c r="L2" s="142"/>
      <c r="M2" s="142"/>
      <c r="N2" s="142"/>
      <c r="O2" s="142"/>
      <c r="P2" s="143"/>
      <c r="Q2" s="9"/>
      <c r="R2" s="9"/>
      <c r="S2" s="9"/>
    </row>
    <row r="3" spans="1:20" s="30" customFormat="1" ht="12" customHeight="1" thickBot="1" x14ac:dyDescent="0.4">
      <c r="A3" s="88"/>
      <c r="B3" s="89"/>
      <c r="C3" s="90"/>
      <c r="D3" s="21"/>
      <c r="E3" s="10"/>
      <c r="F3" s="10"/>
      <c r="G3" s="10"/>
      <c r="H3" s="14"/>
      <c r="I3" s="9"/>
      <c r="J3" s="22"/>
      <c r="K3" s="23"/>
      <c r="L3" s="23"/>
      <c r="M3" s="23"/>
      <c r="N3" s="116"/>
      <c r="O3" s="24"/>
      <c r="P3" s="25"/>
      <c r="Q3" s="9"/>
      <c r="R3" s="9"/>
      <c r="S3" s="9"/>
    </row>
    <row r="4" spans="1:20" s="30" customFormat="1" ht="27.75" customHeight="1" thickBot="1" x14ac:dyDescent="0.4">
      <c r="A4" s="88"/>
      <c r="B4" s="89"/>
      <c r="C4" s="90"/>
      <c r="D4" s="67" t="s">
        <v>2</v>
      </c>
      <c r="E4" s="48">
        <v>120</v>
      </c>
      <c r="F4" s="26" t="s">
        <v>240</v>
      </c>
      <c r="G4" s="97">
        <v>120921</v>
      </c>
      <c r="H4" s="144"/>
      <c r="I4" s="9"/>
      <c r="J4" s="11" t="s">
        <v>3</v>
      </c>
      <c r="K4" s="12"/>
      <c r="L4" s="13"/>
      <c r="M4" s="13"/>
      <c r="N4" s="117"/>
      <c r="O4" s="49">
        <v>2022</v>
      </c>
      <c r="P4" s="14"/>
      <c r="Q4" s="9"/>
      <c r="R4" s="9"/>
      <c r="S4" s="9"/>
    </row>
    <row r="5" spans="1:20" s="30" customFormat="1" ht="12" customHeight="1" thickBot="1" x14ac:dyDescent="0.4">
      <c r="A5" s="88"/>
      <c r="B5" s="89"/>
      <c r="C5" s="90"/>
      <c r="D5" s="15"/>
      <c r="E5" s="68"/>
      <c r="F5" s="68"/>
      <c r="G5" s="68"/>
      <c r="H5" s="145"/>
      <c r="I5" s="9"/>
      <c r="J5" s="18"/>
      <c r="K5" s="19"/>
      <c r="L5" s="16"/>
      <c r="M5" s="16"/>
      <c r="N5" s="118"/>
      <c r="O5" s="16"/>
      <c r="P5" s="17"/>
      <c r="Q5" s="9"/>
      <c r="R5" s="9"/>
      <c r="S5" s="9"/>
    </row>
    <row r="6" spans="1:20" s="30" customFormat="1" ht="13.3" thickBot="1" x14ac:dyDescent="0.4">
      <c r="A6" s="44"/>
      <c r="B6" s="20"/>
      <c r="C6" s="20"/>
      <c r="D6" s="9"/>
      <c r="E6" s="9"/>
      <c r="F6" s="9"/>
      <c r="G6" s="9"/>
      <c r="H6" s="9"/>
      <c r="I6" s="9"/>
      <c r="J6" s="9"/>
      <c r="K6" s="9"/>
      <c r="L6" s="9"/>
      <c r="M6" s="9"/>
      <c r="N6" s="119"/>
      <c r="O6" s="9"/>
      <c r="P6" s="9"/>
      <c r="Q6" s="9"/>
      <c r="R6" s="9"/>
      <c r="S6" s="9"/>
    </row>
    <row r="7" spans="1:20" s="30" customFormat="1" ht="19.649999999999999" customHeight="1" thickBot="1" x14ac:dyDescent="0.4">
      <c r="A7" s="134"/>
      <c r="B7" s="136"/>
      <c r="C7" s="136"/>
      <c r="D7" s="146" t="s">
        <v>4</v>
      </c>
      <c r="E7" s="138" t="s">
        <v>5</v>
      </c>
      <c r="F7" s="139"/>
      <c r="G7" s="138" t="s">
        <v>6</v>
      </c>
      <c r="H7" s="139"/>
      <c r="I7" s="139"/>
      <c r="J7" s="138" t="s">
        <v>20</v>
      </c>
      <c r="K7" s="139"/>
      <c r="L7" s="139"/>
      <c r="M7" s="139"/>
      <c r="N7" s="120"/>
      <c r="O7" s="125" t="s">
        <v>7</v>
      </c>
      <c r="P7" s="125" t="s">
        <v>218</v>
      </c>
      <c r="Q7" s="127" t="s">
        <v>8</v>
      </c>
      <c r="R7" s="125" t="s">
        <v>219</v>
      </c>
      <c r="S7" s="129" t="s">
        <v>9</v>
      </c>
    </row>
    <row r="8" spans="1:20" s="32" customFormat="1" ht="69" customHeight="1" thickBot="1" x14ac:dyDescent="0.35">
      <c r="A8" s="135"/>
      <c r="B8" s="137"/>
      <c r="C8" s="137"/>
      <c r="D8" s="147"/>
      <c r="E8" s="27" t="s">
        <v>10</v>
      </c>
      <c r="F8" s="28" t="s">
        <v>11</v>
      </c>
      <c r="G8" s="28" t="s">
        <v>12</v>
      </c>
      <c r="H8" s="28" t="s">
        <v>248</v>
      </c>
      <c r="I8" s="29" t="s">
        <v>13</v>
      </c>
      <c r="J8" s="28" t="s">
        <v>246</v>
      </c>
      <c r="K8" s="28" t="s">
        <v>238</v>
      </c>
      <c r="L8" s="28" t="s">
        <v>239</v>
      </c>
      <c r="M8" s="28" t="s">
        <v>247</v>
      </c>
      <c r="N8" s="115" t="s">
        <v>254</v>
      </c>
      <c r="O8" s="126"/>
      <c r="P8" s="126"/>
      <c r="Q8" s="128"/>
      <c r="R8" s="126"/>
      <c r="S8" s="130"/>
    </row>
    <row r="9" spans="1:20" ht="23.4" customHeight="1" x14ac:dyDescent="0.35">
      <c r="A9" s="131" t="s">
        <v>29</v>
      </c>
      <c r="B9" s="131"/>
      <c r="C9" s="131"/>
      <c r="D9" s="132"/>
      <c r="E9" s="132"/>
      <c r="F9" s="132"/>
      <c r="G9" s="132"/>
      <c r="H9" s="132"/>
      <c r="I9" s="132"/>
      <c r="J9" s="131"/>
      <c r="K9" s="131"/>
      <c r="L9" s="131"/>
      <c r="M9" s="131"/>
      <c r="N9" s="131"/>
      <c r="O9" s="132"/>
      <c r="P9" s="132"/>
      <c r="Q9" s="132"/>
      <c r="R9" s="132"/>
      <c r="S9" s="132"/>
    </row>
    <row r="10" spans="1:20" s="34" customFormat="1" ht="30.75" customHeight="1" x14ac:dyDescent="0.35">
      <c r="A10" s="71" t="s">
        <v>39</v>
      </c>
      <c r="B10" s="72"/>
      <c r="C10" s="73"/>
      <c r="D10" s="41" t="s">
        <v>40</v>
      </c>
      <c r="E10" s="101">
        <f>SUM(E11:E12)</f>
        <v>0</v>
      </c>
      <c r="F10" s="101">
        <f t="shared" ref="F10:R10" si="0">SUM(F11:F12)</f>
        <v>0</v>
      </c>
      <c r="G10" s="101">
        <f t="shared" si="0"/>
        <v>0</v>
      </c>
      <c r="H10" s="101">
        <f t="shared" si="0"/>
        <v>0</v>
      </c>
      <c r="I10" s="101">
        <f t="shared" si="0"/>
        <v>0</v>
      </c>
      <c r="J10" s="101">
        <f t="shared" si="0"/>
        <v>0</v>
      </c>
      <c r="K10" s="101">
        <f t="shared" si="0"/>
        <v>0</v>
      </c>
      <c r="L10" s="101">
        <f t="shared" si="0"/>
        <v>0</v>
      </c>
      <c r="M10" s="101">
        <f t="shared" si="0"/>
        <v>0</v>
      </c>
      <c r="N10" s="110">
        <f>SUM(N11:N12)</f>
        <v>0</v>
      </c>
      <c r="O10" s="101">
        <f t="shared" si="0"/>
        <v>0</v>
      </c>
      <c r="P10" s="101">
        <f t="shared" si="0"/>
        <v>0</v>
      </c>
      <c r="Q10" s="101">
        <f t="shared" si="0"/>
        <v>0</v>
      </c>
      <c r="R10" s="101">
        <f t="shared" si="0"/>
        <v>0</v>
      </c>
      <c r="S10" s="100">
        <f>SUM(E10:R10)</f>
        <v>0</v>
      </c>
      <c r="T10" s="37"/>
    </row>
    <row r="11" spans="1:20" s="34" customFormat="1" x14ac:dyDescent="0.35">
      <c r="A11" s="71"/>
      <c r="B11" s="72" t="s">
        <v>41</v>
      </c>
      <c r="C11" s="73"/>
      <c r="D11" s="69" t="s">
        <v>42</v>
      </c>
      <c r="E11" s="96">
        <v>0</v>
      </c>
      <c r="F11" s="96">
        <v>0</v>
      </c>
      <c r="G11" s="96">
        <v>0</v>
      </c>
      <c r="H11" s="96">
        <v>0</v>
      </c>
      <c r="I11" s="96">
        <v>0</v>
      </c>
      <c r="J11" s="96">
        <v>0</v>
      </c>
      <c r="K11" s="96">
        <v>0</v>
      </c>
      <c r="L11" s="96">
        <v>0</v>
      </c>
      <c r="M11" s="96">
        <v>0</v>
      </c>
      <c r="N11" s="121">
        <v>0</v>
      </c>
      <c r="O11" s="96">
        <v>0</v>
      </c>
      <c r="P11" s="96">
        <v>0</v>
      </c>
      <c r="Q11" s="96">
        <v>0</v>
      </c>
      <c r="R11" s="96">
        <v>0</v>
      </c>
      <c r="S11" s="99">
        <f t="shared" ref="S11:S27" si="1">SUM(E11:R11)</f>
        <v>0</v>
      </c>
      <c r="T11" s="37"/>
    </row>
    <row r="12" spans="1:20" s="34" customFormat="1" ht="23.15" x14ac:dyDescent="0.35">
      <c r="A12" s="71"/>
      <c r="B12" s="72" t="s">
        <v>43</v>
      </c>
      <c r="C12" s="73"/>
      <c r="D12" s="69" t="s">
        <v>44</v>
      </c>
      <c r="E12" s="96">
        <v>0</v>
      </c>
      <c r="F12" s="96">
        <v>0</v>
      </c>
      <c r="G12" s="96">
        <v>0</v>
      </c>
      <c r="H12" s="96">
        <v>0</v>
      </c>
      <c r="I12" s="96">
        <v>0</v>
      </c>
      <c r="J12" s="96">
        <v>0</v>
      </c>
      <c r="K12" s="96">
        <v>0</v>
      </c>
      <c r="L12" s="96">
        <v>0</v>
      </c>
      <c r="M12" s="96">
        <v>0</v>
      </c>
      <c r="N12" s="121">
        <v>0</v>
      </c>
      <c r="O12" s="96">
        <v>0</v>
      </c>
      <c r="P12" s="96">
        <v>0</v>
      </c>
      <c r="Q12" s="96">
        <v>0</v>
      </c>
      <c r="R12" s="96">
        <v>0</v>
      </c>
      <c r="S12" s="99">
        <f t="shared" si="1"/>
        <v>0</v>
      </c>
      <c r="T12" s="37"/>
    </row>
    <row r="13" spans="1:20" s="34" customFormat="1" ht="30.75" customHeight="1" x14ac:dyDescent="0.35">
      <c r="A13" s="71" t="s">
        <v>45</v>
      </c>
      <c r="B13" s="72"/>
      <c r="C13" s="73"/>
      <c r="D13" s="41" t="s">
        <v>46</v>
      </c>
      <c r="E13" s="96">
        <v>0</v>
      </c>
      <c r="F13" s="96">
        <v>0</v>
      </c>
      <c r="G13" s="96">
        <v>0</v>
      </c>
      <c r="H13" s="96">
        <v>0</v>
      </c>
      <c r="I13" s="96">
        <v>0</v>
      </c>
      <c r="J13" s="96">
        <v>0</v>
      </c>
      <c r="K13" s="96">
        <v>0</v>
      </c>
      <c r="L13" s="96">
        <v>0</v>
      </c>
      <c r="M13" s="96">
        <v>0</v>
      </c>
      <c r="N13" s="121">
        <v>0</v>
      </c>
      <c r="O13" s="96">
        <v>0</v>
      </c>
      <c r="P13" s="96">
        <v>0</v>
      </c>
      <c r="Q13" s="96">
        <v>0</v>
      </c>
      <c r="R13" s="96">
        <v>0</v>
      </c>
      <c r="S13" s="99">
        <f t="shared" si="1"/>
        <v>0</v>
      </c>
      <c r="T13" s="37"/>
    </row>
    <row r="14" spans="1:20" s="34" customFormat="1" ht="28.3" x14ac:dyDescent="0.35">
      <c r="A14" s="71" t="s">
        <v>47</v>
      </c>
      <c r="B14" s="73"/>
      <c r="C14" s="73"/>
      <c r="D14" s="41" t="s">
        <v>48</v>
      </c>
      <c r="E14" s="96">
        <v>0</v>
      </c>
      <c r="F14" s="96">
        <v>0</v>
      </c>
      <c r="G14" s="96">
        <v>0</v>
      </c>
      <c r="H14" s="96">
        <v>0</v>
      </c>
      <c r="I14" s="96">
        <v>0</v>
      </c>
      <c r="J14" s="96">
        <v>0</v>
      </c>
      <c r="K14" s="96">
        <v>0</v>
      </c>
      <c r="L14" s="96">
        <v>0</v>
      </c>
      <c r="M14" s="96">
        <v>0</v>
      </c>
      <c r="N14" s="121">
        <v>0</v>
      </c>
      <c r="O14" s="96">
        <v>0</v>
      </c>
      <c r="P14" s="96">
        <v>0</v>
      </c>
      <c r="Q14" s="96">
        <v>0</v>
      </c>
      <c r="R14" s="96">
        <v>0</v>
      </c>
      <c r="S14" s="99">
        <f t="shared" si="1"/>
        <v>0</v>
      </c>
      <c r="T14" s="37"/>
    </row>
    <row r="15" spans="1:20" s="34" customFormat="1" ht="14.15" x14ac:dyDescent="0.35">
      <c r="A15" s="71" t="s">
        <v>49</v>
      </c>
      <c r="B15" s="73"/>
      <c r="C15" s="73"/>
      <c r="D15" s="41" t="s">
        <v>50</v>
      </c>
      <c r="E15" s="96">
        <v>0</v>
      </c>
      <c r="F15" s="96">
        <v>0</v>
      </c>
      <c r="G15" s="96">
        <v>0</v>
      </c>
      <c r="H15" s="96">
        <v>0</v>
      </c>
      <c r="I15" s="96">
        <v>0</v>
      </c>
      <c r="J15" s="96">
        <v>0</v>
      </c>
      <c r="K15" s="96">
        <v>0</v>
      </c>
      <c r="L15" s="96">
        <v>0</v>
      </c>
      <c r="M15" s="96">
        <v>0</v>
      </c>
      <c r="N15" s="121">
        <v>0</v>
      </c>
      <c r="O15" s="96">
        <v>0</v>
      </c>
      <c r="P15" s="96">
        <v>0</v>
      </c>
      <c r="Q15" s="96">
        <v>0</v>
      </c>
      <c r="R15" s="96">
        <v>0</v>
      </c>
      <c r="S15" s="99">
        <f t="shared" si="1"/>
        <v>0</v>
      </c>
      <c r="T15" s="37"/>
    </row>
    <row r="16" spans="1:20" s="34" customFormat="1" ht="14.15" x14ac:dyDescent="0.35">
      <c r="A16" s="71" t="s">
        <v>51</v>
      </c>
      <c r="B16" s="73"/>
      <c r="C16" s="73"/>
      <c r="D16" s="41" t="s">
        <v>52</v>
      </c>
      <c r="E16" s="96">
        <v>0</v>
      </c>
      <c r="F16" s="96">
        <v>0</v>
      </c>
      <c r="G16" s="96">
        <v>0</v>
      </c>
      <c r="H16" s="96">
        <v>0</v>
      </c>
      <c r="I16" s="96">
        <v>0</v>
      </c>
      <c r="J16" s="96">
        <v>0</v>
      </c>
      <c r="K16" s="96">
        <v>0</v>
      </c>
      <c r="L16" s="96">
        <v>0</v>
      </c>
      <c r="M16" s="96">
        <v>0</v>
      </c>
      <c r="N16" s="121">
        <v>0</v>
      </c>
      <c r="O16" s="96">
        <v>0</v>
      </c>
      <c r="P16" s="96">
        <v>0</v>
      </c>
      <c r="Q16" s="96">
        <v>0</v>
      </c>
      <c r="R16" s="96">
        <v>0</v>
      </c>
      <c r="S16" s="99">
        <f t="shared" si="1"/>
        <v>0</v>
      </c>
      <c r="T16" s="37"/>
    </row>
    <row r="17" spans="1:20" s="34" customFormat="1" ht="42.45" x14ac:dyDescent="0.35">
      <c r="A17" s="71" t="s">
        <v>53</v>
      </c>
      <c r="B17" s="72"/>
      <c r="C17" s="74"/>
      <c r="D17" s="41" t="s">
        <v>54</v>
      </c>
      <c r="E17" s="101">
        <f>SUM(E18,E22)</f>
        <v>0</v>
      </c>
      <c r="F17" s="101">
        <f t="shared" ref="F17:Q17" si="2">SUM(F18,F22)</f>
        <v>0</v>
      </c>
      <c r="G17" s="101">
        <f t="shared" si="2"/>
        <v>0</v>
      </c>
      <c r="H17" s="101">
        <f t="shared" si="2"/>
        <v>0</v>
      </c>
      <c r="I17" s="101">
        <f t="shared" si="2"/>
        <v>0</v>
      </c>
      <c r="J17" s="101">
        <f t="shared" si="2"/>
        <v>0</v>
      </c>
      <c r="K17" s="101">
        <f t="shared" si="2"/>
        <v>0</v>
      </c>
      <c r="L17" s="101">
        <f t="shared" si="2"/>
        <v>0</v>
      </c>
      <c r="M17" s="101">
        <f t="shared" si="2"/>
        <v>0</v>
      </c>
      <c r="N17" s="110">
        <f t="shared" ref="N17" si="3">SUM(N18,N22)</f>
        <v>0</v>
      </c>
      <c r="O17" s="101">
        <f t="shared" si="2"/>
        <v>0</v>
      </c>
      <c r="P17" s="101">
        <f>SUM(P18,P22)</f>
        <v>0</v>
      </c>
      <c r="Q17" s="101">
        <f t="shared" si="2"/>
        <v>0</v>
      </c>
      <c r="R17" s="101">
        <f>SUM(R18,R22)</f>
        <v>0</v>
      </c>
      <c r="S17" s="100">
        <f t="shared" si="1"/>
        <v>0</v>
      </c>
      <c r="T17" s="37"/>
    </row>
    <row r="18" spans="1:20" s="34" customFormat="1" x14ac:dyDescent="0.35">
      <c r="A18" s="71"/>
      <c r="B18" s="72" t="s">
        <v>55</v>
      </c>
      <c r="C18" s="74"/>
      <c r="D18" s="69" t="s">
        <v>211</v>
      </c>
      <c r="E18" s="102">
        <f>SUM(E19:E21)</f>
        <v>0</v>
      </c>
      <c r="F18" s="102">
        <f t="shared" ref="F18:Q18" si="4">SUM(F19:F21)</f>
        <v>0</v>
      </c>
      <c r="G18" s="102">
        <f t="shared" si="4"/>
        <v>0</v>
      </c>
      <c r="H18" s="102">
        <f t="shared" si="4"/>
        <v>0</v>
      </c>
      <c r="I18" s="102">
        <f t="shared" si="4"/>
        <v>0</v>
      </c>
      <c r="J18" s="102">
        <f t="shared" si="4"/>
        <v>0</v>
      </c>
      <c r="K18" s="102">
        <f t="shared" si="4"/>
        <v>0</v>
      </c>
      <c r="L18" s="102">
        <f t="shared" si="4"/>
        <v>0</v>
      </c>
      <c r="M18" s="102">
        <f t="shared" si="4"/>
        <v>0</v>
      </c>
      <c r="N18" s="111">
        <f t="shared" ref="N18" si="5">SUM(N19:N21)</f>
        <v>0</v>
      </c>
      <c r="O18" s="102">
        <f t="shared" si="4"/>
        <v>0</v>
      </c>
      <c r="P18" s="102">
        <f t="shared" si="4"/>
        <v>0</v>
      </c>
      <c r="Q18" s="102">
        <f t="shared" si="4"/>
        <v>0</v>
      </c>
      <c r="R18" s="102">
        <f>SUM(R19:R21)</f>
        <v>0</v>
      </c>
      <c r="S18" s="100">
        <f t="shared" si="1"/>
        <v>0</v>
      </c>
      <c r="T18" s="37"/>
    </row>
    <row r="19" spans="1:20" s="34" customFormat="1" x14ac:dyDescent="0.35">
      <c r="A19" s="71"/>
      <c r="B19" s="72"/>
      <c r="C19" s="74" t="s">
        <v>56</v>
      </c>
      <c r="D19" s="94" t="s">
        <v>57</v>
      </c>
      <c r="E19" s="96">
        <v>0</v>
      </c>
      <c r="F19" s="96">
        <v>0</v>
      </c>
      <c r="G19" s="96">
        <v>0</v>
      </c>
      <c r="H19" s="96">
        <v>0</v>
      </c>
      <c r="I19" s="96">
        <v>0</v>
      </c>
      <c r="J19" s="96">
        <v>0</v>
      </c>
      <c r="K19" s="96">
        <v>0</v>
      </c>
      <c r="L19" s="96">
        <v>0</v>
      </c>
      <c r="M19" s="96">
        <v>0</v>
      </c>
      <c r="N19" s="121">
        <v>0</v>
      </c>
      <c r="O19" s="96">
        <v>0</v>
      </c>
      <c r="P19" s="96">
        <v>0</v>
      </c>
      <c r="Q19" s="96">
        <v>0</v>
      </c>
      <c r="R19" s="96">
        <v>0</v>
      </c>
      <c r="S19" s="99">
        <f t="shared" si="1"/>
        <v>0</v>
      </c>
      <c r="T19" s="37"/>
    </row>
    <row r="20" spans="1:20" s="34" customFormat="1" x14ac:dyDescent="0.35">
      <c r="A20" s="71"/>
      <c r="B20" s="72"/>
      <c r="C20" s="74" t="s">
        <v>58</v>
      </c>
      <c r="D20" s="94" t="s">
        <v>59</v>
      </c>
      <c r="E20" s="96">
        <v>0</v>
      </c>
      <c r="F20" s="96">
        <v>0</v>
      </c>
      <c r="G20" s="96">
        <v>0</v>
      </c>
      <c r="H20" s="96">
        <v>0</v>
      </c>
      <c r="I20" s="96">
        <v>0</v>
      </c>
      <c r="J20" s="96">
        <v>0</v>
      </c>
      <c r="K20" s="96">
        <v>0</v>
      </c>
      <c r="L20" s="96">
        <v>0</v>
      </c>
      <c r="M20" s="96">
        <v>0</v>
      </c>
      <c r="N20" s="121">
        <v>0</v>
      </c>
      <c r="O20" s="96">
        <v>0</v>
      </c>
      <c r="P20" s="96">
        <v>0</v>
      </c>
      <c r="Q20" s="96">
        <v>0</v>
      </c>
      <c r="R20" s="96">
        <v>0</v>
      </c>
      <c r="S20" s="99">
        <f t="shared" si="1"/>
        <v>0</v>
      </c>
      <c r="T20" s="37"/>
    </row>
    <row r="21" spans="1:20" s="34" customFormat="1" x14ac:dyDescent="0.35">
      <c r="A21" s="71"/>
      <c r="B21" s="72"/>
      <c r="C21" s="74" t="s">
        <v>60</v>
      </c>
      <c r="D21" s="94" t="s">
        <v>61</v>
      </c>
      <c r="E21" s="96">
        <v>0</v>
      </c>
      <c r="F21" s="96">
        <v>0</v>
      </c>
      <c r="G21" s="96">
        <v>0</v>
      </c>
      <c r="H21" s="96">
        <v>0</v>
      </c>
      <c r="I21" s="96">
        <v>0</v>
      </c>
      <c r="J21" s="96">
        <v>0</v>
      </c>
      <c r="K21" s="96">
        <v>0</v>
      </c>
      <c r="L21" s="96">
        <v>0</v>
      </c>
      <c r="M21" s="96">
        <v>0</v>
      </c>
      <c r="N21" s="121">
        <v>0</v>
      </c>
      <c r="O21" s="96">
        <v>0</v>
      </c>
      <c r="P21" s="96">
        <v>0</v>
      </c>
      <c r="Q21" s="96">
        <v>0</v>
      </c>
      <c r="R21" s="96">
        <v>0</v>
      </c>
      <c r="S21" s="99">
        <f t="shared" si="1"/>
        <v>0</v>
      </c>
      <c r="T21" s="37"/>
    </row>
    <row r="22" spans="1:20" s="34" customFormat="1" ht="23.15" x14ac:dyDescent="0.35">
      <c r="A22" s="71"/>
      <c r="B22" s="72" t="s">
        <v>62</v>
      </c>
      <c r="C22" s="74"/>
      <c r="D22" s="69" t="s">
        <v>63</v>
      </c>
      <c r="E22" s="102">
        <f>SUM(E23,E24)</f>
        <v>0</v>
      </c>
      <c r="F22" s="102">
        <f t="shared" ref="F22:Q22" si="6">SUM(F23,F24)</f>
        <v>0</v>
      </c>
      <c r="G22" s="102">
        <f t="shared" si="6"/>
        <v>0</v>
      </c>
      <c r="H22" s="102">
        <f t="shared" si="6"/>
        <v>0</v>
      </c>
      <c r="I22" s="102">
        <f t="shared" si="6"/>
        <v>0</v>
      </c>
      <c r="J22" s="102">
        <f t="shared" si="6"/>
        <v>0</v>
      </c>
      <c r="K22" s="102">
        <f t="shared" si="6"/>
        <v>0</v>
      </c>
      <c r="L22" s="102">
        <f t="shared" si="6"/>
        <v>0</v>
      </c>
      <c r="M22" s="102">
        <f t="shared" si="6"/>
        <v>0</v>
      </c>
      <c r="N22" s="111">
        <f t="shared" si="6"/>
        <v>0</v>
      </c>
      <c r="O22" s="102">
        <f t="shared" si="6"/>
        <v>0</v>
      </c>
      <c r="P22" s="102">
        <f t="shared" si="6"/>
        <v>0</v>
      </c>
      <c r="Q22" s="102">
        <f t="shared" si="6"/>
        <v>0</v>
      </c>
      <c r="R22" s="102">
        <f>SUM(R23,R24)</f>
        <v>0</v>
      </c>
      <c r="S22" s="100">
        <f t="shared" si="1"/>
        <v>0</v>
      </c>
      <c r="T22" s="37"/>
    </row>
    <row r="23" spans="1:20" s="34" customFormat="1" x14ac:dyDescent="0.35">
      <c r="A23" s="75"/>
      <c r="B23" s="72"/>
      <c r="C23" s="74" t="s">
        <v>185</v>
      </c>
      <c r="D23" s="94" t="s">
        <v>190</v>
      </c>
      <c r="E23" s="96">
        <v>0</v>
      </c>
      <c r="F23" s="96">
        <v>0</v>
      </c>
      <c r="G23" s="96">
        <v>0</v>
      </c>
      <c r="H23" s="96">
        <v>0</v>
      </c>
      <c r="I23" s="96">
        <v>0</v>
      </c>
      <c r="J23" s="96">
        <v>0</v>
      </c>
      <c r="K23" s="96">
        <v>0</v>
      </c>
      <c r="L23" s="96">
        <v>0</v>
      </c>
      <c r="M23" s="96">
        <v>0</v>
      </c>
      <c r="N23" s="121">
        <v>0</v>
      </c>
      <c r="O23" s="96">
        <v>0</v>
      </c>
      <c r="P23" s="96">
        <v>0</v>
      </c>
      <c r="Q23" s="96">
        <v>0</v>
      </c>
      <c r="R23" s="96">
        <v>0</v>
      </c>
      <c r="S23" s="99">
        <f t="shared" si="1"/>
        <v>0</v>
      </c>
      <c r="T23" s="37"/>
    </row>
    <row r="24" spans="1:20" s="34" customFormat="1" x14ac:dyDescent="0.35">
      <c r="A24" s="75"/>
      <c r="B24" s="72"/>
      <c r="C24" s="74" t="s">
        <v>187</v>
      </c>
      <c r="D24" s="94" t="s">
        <v>186</v>
      </c>
      <c r="E24" s="96">
        <v>0</v>
      </c>
      <c r="F24" s="96">
        <v>0</v>
      </c>
      <c r="G24" s="96">
        <v>0</v>
      </c>
      <c r="H24" s="96">
        <v>0</v>
      </c>
      <c r="I24" s="96">
        <v>0</v>
      </c>
      <c r="J24" s="96">
        <v>0</v>
      </c>
      <c r="K24" s="96">
        <v>0</v>
      </c>
      <c r="L24" s="96">
        <v>0</v>
      </c>
      <c r="M24" s="96">
        <v>0</v>
      </c>
      <c r="N24" s="121">
        <v>0</v>
      </c>
      <c r="O24" s="96">
        <v>0</v>
      </c>
      <c r="P24" s="96">
        <v>0</v>
      </c>
      <c r="Q24" s="96">
        <v>0</v>
      </c>
      <c r="R24" s="96">
        <v>0</v>
      </c>
      <c r="S24" s="99">
        <f t="shared" si="1"/>
        <v>0</v>
      </c>
      <c r="T24" s="37"/>
    </row>
    <row r="25" spans="1:20" ht="20.25" customHeight="1" x14ac:dyDescent="0.35">
      <c r="A25" s="71" t="s">
        <v>64</v>
      </c>
      <c r="B25" s="73"/>
      <c r="C25" s="73"/>
      <c r="D25" s="41" t="s">
        <v>65</v>
      </c>
      <c r="E25" s="96">
        <v>0</v>
      </c>
      <c r="F25" s="96">
        <v>0</v>
      </c>
      <c r="G25" s="96">
        <v>0</v>
      </c>
      <c r="H25" s="96">
        <v>0</v>
      </c>
      <c r="I25" s="96">
        <v>0</v>
      </c>
      <c r="J25" s="96">
        <v>0</v>
      </c>
      <c r="K25" s="96">
        <v>0</v>
      </c>
      <c r="L25" s="96">
        <v>0</v>
      </c>
      <c r="M25" s="96">
        <v>0</v>
      </c>
      <c r="N25" s="121">
        <v>0</v>
      </c>
      <c r="O25" s="96">
        <v>0</v>
      </c>
      <c r="P25" s="96">
        <v>0</v>
      </c>
      <c r="Q25" s="96">
        <v>0</v>
      </c>
      <c r="R25" s="96">
        <v>0</v>
      </c>
      <c r="S25" s="99">
        <f t="shared" si="1"/>
        <v>0</v>
      </c>
      <c r="T25" s="38"/>
    </row>
    <row r="26" spans="1:20" ht="20.25" customHeight="1" x14ac:dyDescent="0.35">
      <c r="A26" s="71" t="s">
        <v>188</v>
      </c>
      <c r="B26" s="73"/>
      <c r="C26" s="73"/>
      <c r="D26" s="41" t="s">
        <v>189</v>
      </c>
      <c r="E26" s="96">
        <v>0</v>
      </c>
      <c r="F26" s="96">
        <v>0</v>
      </c>
      <c r="G26" s="96">
        <v>0</v>
      </c>
      <c r="H26" s="96">
        <v>0</v>
      </c>
      <c r="I26" s="96">
        <v>0</v>
      </c>
      <c r="J26" s="96">
        <v>0</v>
      </c>
      <c r="K26" s="96">
        <v>0</v>
      </c>
      <c r="L26" s="96">
        <v>0</v>
      </c>
      <c r="M26" s="96">
        <v>0</v>
      </c>
      <c r="N26" s="121">
        <v>0</v>
      </c>
      <c r="O26" s="96">
        <v>0</v>
      </c>
      <c r="P26" s="96">
        <v>0</v>
      </c>
      <c r="Q26" s="96">
        <v>0</v>
      </c>
      <c r="R26" s="96">
        <v>0</v>
      </c>
      <c r="S26" s="99">
        <f t="shared" si="1"/>
        <v>0</v>
      </c>
      <c r="T26" s="38"/>
    </row>
    <row r="27" spans="1:20" s="36" customFormat="1" ht="25.1" customHeight="1" x14ac:dyDescent="0.3">
      <c r="A27" s="91">
        <v>19999</v>
      </c>
      <c r="B27" s="87"/>
      <c r="C27" s="86"/>
      <c r="D27" s="92" t="s">
        <v>221</v>
      </c>
      <c r="E27" s="99">
        <f>SUM(E10,E13,E14,E15,E16,E17,E25,E26)</f>
        <v>0</v>
      </c>
      <c r="F27" s="99">
        <f t="shared" ref="F27:R27" si="7">SUM(F10,F13,F14,F15,F16,F17,F25,F26)</f>
        <v>0</v>
      </c>
      <c r="G27" s="99">
        <f t="shared" si="7"/>
        <v>0</v>
      </c>
      <c r="H27" s="99">
        <f t="shared" si="7"/>
        <v>0</v>
      </c>
      <c r="I27" s="99">
        <f t="shared" si="7"/>
        <v>0</v>
      </c>
      <c r="J27" s="99">
        <f t="shared" si="7"/>
        <v>0</v>
      </c>
      <c r="K27" s="99">
        <f t="shared" si="7"/>
        <v>0</v>
      </c>
      <c r="L27" s="99">
        <f t="shared" si="7"/>
        <v>0</v>
      </c>
      <c r="M27" s="99">
        <f t="shared" si="7"/>
        <v>0</v>
      </c>
      <c r="N27" s="110">
        <f t="shared" ref="N27" si="8">SUM(N10,N13,N14,N15,N16,N17,N25,N26)</f>
        <v>0</v>
      </c>
      <c r="O27" s="99">
        <f t="shared" si="7"/>
        <v>0</v>
      </c>
      <c r="P27" s="99">
        <f t="shared" si="7"/>
        <v>0</v>
      </c>
      <c r="Q27" s="99">
        <f t="shared" si="7"/>
        <v>0</v>
      </c>
      <c r="R27" s="99">
        <f t="shared" si="7"/>
        <v>0</v>
      </c>
      <c r="S27" s="99">
        <f t="shared" si="1"/>
        <v>0</v>
      </c>
      <c r="T27" s="85"/>
    </row>
    <row r="28" spans="1:20" ht="20.25" customHeight="1" x14ac:dyDescent="0.35">
      <c r="A28" s="133" t="s">
        <v>30</v>
      </c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38"/>
    </row>
    <row r="29" spans="1:20" ht="20.25" customHeight="1" x14ac:dyDescent="0.35">
      <c r="A29" s="70" t="s">
        <v>66</v>
      </c>
      <c r="B29" s="73"/>
      <c r="C29" s="73"/>
      <c r="D29" s="41" t="s">
        <v>21</v>
      </c>
      <c r="E29" s="103">
        <f>SUM(E30,E37,E43)</f>
        <v>0</v>
      </c>
      <c r="F29" s="103">
        <f t="shared" ref="F29:R29" si="9">SUM(F30,F37,F43)</f>
        <v>0</v>
      </c>
      <c r="G29" s="103">
        <f t="shared" si="9"/>
        <v>0</v>
      </c>
      <c r="H29" s="103">
        <f t="shared" si="9"/>
        <v>0</v>
      </c>
      <c r="I29" s="103">
        <f t="shared" si="9"/>
        <v>0</v>
      </c>
      <c r="J29" s="103">
        <f t="shared" si="9"/>
        <v>0</v>
      </c>
      <c r="K29" s="103">
        <f t="shared" si="9"/>
        <v>0</v>
      </c>
      <c r="L29" s="103">
        <f t="shared" si="9"/>
        <v>0</v>
      </c>
      <c r="M29" s="103">
        <f t="shared" si="9"/>
        <v>0</v>
      </c>
      <c r="N29" s="112">
        <f t="shared" ref="N29" si="10">SUM(N30,N37,N43)</f>
        <v>0</v>
      </c>
      <c r="O29" s="103">
        <f t="shared" si="9"/>
        <v>0</v>
      </c>
      <c r="P29" s="103">
        <f t="shared" si="9"/>
        <v>0</v>
      </c>
      <c r="Q29" s="103">
        <f t="shared" si="9"/>
        <v>0</v>
      </c>
      <c r="R29" s="103">
        <f t="shared" si="9"/>
        <v>0</v>
      </c>
      <c r="S29" s="100">
        <f>SUM(E29:R29)</f>
        <v>0</v>
      </c>
      <c r="T29" s="38"/>
    </row>
    <row r="30" spans="1:20" ht="20.25" customHeight="1" x14ac:dyDescent="0.35">
      <c r="A30" s="76"/>
      <c r="B30" s="72" t="s">
        <v>67</v>
      </c>
      <c r="C30" s="74"/>
      <c r="D30" s="69" t="s">
        <v>23</v>
      </c>
      <c r="E30" s="104">
        <f>SUM(E31:E36)</f>
        <v>0</v>
      </c>
      <c r="F30" s="104">
        <f t="shared" ref="F30:R30" si="11">SUM(F31:F36)</f>
        <v>0</v>
      </c>
      <c r="G30" s="104">
        <f t="shared" si="11"/>
        <v>0</v>
      </c>
      <c r="H30" s="104">
        <f t="shared" si="11"/>
        <v>0</v>
      </c>
      <c r="I30" s="104">
        <f t="shared" si="11"/>
        <v>0</v>
      </c>
      <c r="J30" s="104">
        <f t="shared" si="11"/>
        <v>0</v>
      </c>
      <c r="K30" s="104">
        <f t="shared" si="11"/>
        <v>0</v>
      </c>
      <c r="L30" s="104">
        <f t="shared" si="11"/>
        <v>0</v>
      </c>
      <c r="M30" s="104">
        <f t="shared" si="11"/>
        <v>0</v>
      </c>
      <c r="N30" s="113">
        <f t="shared" ref="N30" si="12">SUM(N31:N36)</f>
        <v>0</v>
      </c>
      <c r="O30" s="104">
        <f t="shared" si="11"/>
        <v>0</v>
      </c>
      <c r="P30" s="104">
        <f t="shared" si="11"/>
        <v>0</v>
      </c>
      <c r="Q30" s="104">
        <f t="shared" si="11"/>
        <v>0</v>
      </c>
      <c r="R30" s="104">
        <f t="shared" si="11"/>
        <v>0</v>
      </c>
      <c r="S30" s="100">
        <f>SUM(E30:R30)</f>
        <v>0</v>
      </c>
      <c r="T30" s="38"/>
    </row>
    <row r="31" spans="1:20" x14ac:dyDescent="0.35">
      <c r="A31" s="75"/>
      <c r="B31" s="74"/>
      <c r="C31" s="74" t="s">
        <v>68</v>
      </c>
      <c r="D31" s="94" t="s">
        <v>69</v>
      </c>
      <c r="E31" s="96">
        <v>0</v>
      </c>
      <c r="F31" s="96">
        <v>0</v>
      </c>
      <c r="G31" s="96">
        <v>0</v>
      </c>
      <c r="H31" s="96">
        <v>0</v>
      </c>
      <c r="I31" s="96">
        <v>0</v>
      </c>
      <c r="J31" s="96">
        <v>0</v>
      </c>
      <c r="K31" s="96">
        <v>0</v>
      </c>
      <c r="L31" s="96">
        <v>0</v>
      </c>
      <c r="M31" s="96">
        <v>0</v>
      </c>
      <c r="N31" s="121">
        <v>0</v>
      </c>
      <c r="O31" s="96">
        <v>0</v>
      </c>
      <c r="P31" s="96">
        <v>0</v>
      </c>
      <c r="Q31" s="96">
        <v>0</v>
      </c>
      <c r="R31" s="96">
        <v>0</v>
      </c>
      <c r="S31" s="105">
        <f>SUM(E31:R31)</f>
        <v>0</v>
      </c>
      <c r="T31" s="38"/>
    </row>
    <row r="32" spans="1:20" x14ac:dyDescent="0.35">
      <c r="A32" s="75"/>
      <c r="B32" s="74"/>
      <c r="C32" s="74" t="s">
        <v>70</v>
      </c>
      <c r="D32" s="94" t="s">
        <v>71</v>
      </c>
      <c r="E32" s="96">
        <v>0</v>
      </c>
      <c r="F32" s="96">
        <v>0</v>
      </c>
      <c r="G32" s="96">
        <v>0</v>
      </c>
      <c r="H32" s="96">
        <v>0</v>
      </c>
      <c r="I32" s="96">
        <v>0</v>
      </c>
      <c r="J32" s="96">
        <v>0</v>
      </c>
      <c r="K32" s="96">
        <v>0</v>
      </c>
      <c r="L32" s="96">
        <v>0</v>
      </c>
      <c r="M32" s="96">
        <v>0</v>
      </c>
      <c r="N32" s="121">
        <v>0</v>
      </c>
      <c r="O32" s="96">
        <v>0</v>
      </c>
      <c r="P32" s="96">
        <v>0</v>
      </c>
      <c r="Q32" s="96">
        <v>0</v>
      </c>
      <c r="R32" s="96">
        <v>0</v>
      </c>
      <c r="S32" s="105">
        <f t="shared" ref="S32:S36" si="13">SUM(E32:R32)</f>
        <v>0</v>
      </c>
      <c r="T32" s="38"/>
    </row>
    <row r="33" spans="1:20" x14ac:dyDescent="0.35">
      <c r="A33" s="75"/>
      <c r="B33" s="74"/>
      <c r="C33" s="74" t="s">
        <v>72</v>
      </c>
      <c r="D33" s="94" t="s">
        <v>74</v>
      </c>
      <c r="E33" s="96">
        <v>0</v>
      </c>
      <c r="F33" s="96">
        <v>0</v>
      </c>
      <c r="G33" s="96">
        <v>0</v>
      </c>
      <c r="H33" s="96">
        <v>0</v>
      </c>
      <c r="I33" s="96">
        <v>0</v>
      </c>
      <c r="J33" s="96">
        <v>0</v>
      </c>
      <c r="K33" s="96">
        <v>0</v>
      </c>
      <c r="L33" s="96">
        <v>0</v>
      </c>
      <c r="M33" s="96">
        <v>0</v>
      </c>
      <c r="N33" s="121">
        <v>0</v>
      </c>
      <c r="O33" s="96">
        <v>0</v>
      </c>
      <c r="P33" s="96">
        <v>0</v>
      </c>
      <c r="Q33" s="96">
        <v>0</v>
      </c>
      <c r="R33" s="96">
        <v>0</v>
      </c>
      <c r="S33" s="105">
        <f t="shared" si="13"/>
        <v>0</v>
      </c>
      <c r="T33" s="38"/>
    </row>
    <row r="34" spans="1:20" x14ac:dyDescent="0.35">
      <c r="A34" s="75"/>
      <c r="B34" s="74"/>
      <c r="C34" s="74" t="s">
        <v>73</v>
      </c>
      <c r="D34" s="94" t="s">
        <v>76</v>
      </c>
      <c r="E34" s="96">
        <v>0</v>
      </c>
      <c r="F34" s="96">
        <v>0</v>
      </c>
      <c r="G34" s="96">
        <v>0</v>
      </c>
      <c r="H34" s="96">
        <v>0</v>
      </c>
      <c r="I34" s="96">
        <v>0</v>
      </c>
      <c r="J34" s="96">
        <v>0</v>
      </c>
      <c r="K34" s="96">
        <v>0</v>
      </c>
      <c r="L34" s="96">
        <v>0</v>
      </c>
      <c r="M34" s="96">
        <v>0</v>
      </c>
      <c r="N34" s="121">
        <v>0</v>
      </c>
      <c r="O34" s="96">
        <v>0</v>
      </c>
      <c r="P34" s="96">
        <v>0</v>
      </c>
      <c r="Q34" s="96">
        <v>0</v>
      </c>
      <c r="R34" s="96">
        <v>0</v>
      </c>
      <c r="S34" s="105">
        <f t="shared" si="13"/>
        <v>0</v>
      </c>
      <c r="T34" s="38"/>
    </row>
    <row r="35" spans="1:20" x14ac:dyDescent="0.35">
      <c r="A35" s="75"/>
      <c r="B35" s="74"/>
      <c r="C35" s="74" t="s">
        <v>75</v>
      </c>
      <c r="D35" s="94" t="s">
        <v>252</v>
      </c>
      <c r="E35" s="96">
        <v>0</v>
      </c>
      <c r="F35" s="96">
        <v>0</v>
      </c>
      <c r="G35" s="96">
        <v>0</v>
      </c>
      <c r="H35" s="96">
        <v>0</v>
      </c>
      <c r="I35" s="96">
        <v>0</v>
      </c>
      <c r="J35" s="96">
        <v>0</v>
      </c>
      <c r="K35" s="96">
        <v>0</v>
      </c>
      <c r="L35" s="96">
        <v>0</v>
      </c>
      <c r="M35" s="96">
        <v>0</v>
      </c>
      <c r="N35" s="121">
        <v>0</v>
      </c>
      <c r="O35" s="96">
        <v>0</v>
      </c>
      <c r="P35" s="96">
        <v>0</v>
      </c>
      <c r="Q35" s="96">
        <v>0</v>
      </c>
      <c r="R35" s="96">
        <v>0</v>
      </c>
      <c r="S35" s="105">
        <f t="shared" si="13"/>
        <v>0</v>
      </c>
      <c r="T35" s="38"/>
    </row>
    <row r="36" spans="1:20" x14ac:dyDescent="0.35">
      <c r="A36" s="75"/>
      <c r="B36" s="74"/>
      <c r="C36" s="74" t="s">
        <v>77</v>
      </c>
      <c r="D36" s="94" t="s">
        <v>196</v>
      </c>
      <c r="E36" s="96">
        <v>0</v>
      </c>
      <c r="F36" s="96">
        <v>0</v>
      </c>
      <c r="G36" s="96">
        <v>0</v>
      </c>
      <c r="H36" s="96">
        <v>0</v>
      </c>
      <c r="I36" s="96">
        <v>0</v>
      </c>
      <c r="J36" s="96">
        <v>0</v>
      </c>
      <c r="K36" s="96">
        <v>0</v>
      </c>
      <c r="L36" s="96">
        <v>0</v>
      </c>
      <c r="M36" s="96">
        <v>0</v>
      </c>
      <c r="N36" s="121">
        <v>0</v>
      </c>
      <c r="O36" s="96">
        <v>0</v>
      </c>
      <c r="P36" s="96">
        <v>0</v>
      </c>
      <c r="Q36" s="96">
        <v>0</v>
      </c>
      <c r="R36" s="96">
        <v>0</v>
      </c>
      <c r="S36" s="105">
        <f t="shared" si="13"/>
        <v>0</v>
      </c>
      <c r="T36" s="38"/>
    </row>
    <row r="37" spans="1:20" ht="20.25" customHeight="1" x14ac:dyDescent="0.35">
      <c r="A37" s="76"/>
      <c r="B37" s="72" t="s">
        <v>78</v>
      </c>
      <c r="C37" s="74"/>
      <c r="D37" s="69" t="s">
        <v>24</v>
      </c>
      <c r="E37" s="104">
        <f>SUM(E38:E42)</f>
        <v>0</v>
      </c>
      <c r="F37" s="104">
        <f t="shared" ref="F37:R37" si="14">SUM(F38:F42)</f>
        <v>0</v>
      </c>
      <c r="G37" s="104">
        <f t="shared" si="14"/>
        <v>0</v>
      </c>
      <c r="H37" s="104">
        <f t="shared" si="14"/>
        <v>0</v>
      </c>
      <c r="I37" s="104">
        <f t="shared" si="14"/>
        <v>0</v>
      </c>
      <c r="J37" s="104">
        <f t="shared" si="14"/>
        <v>0</v>
      </c>
      <c r="K37" s="104">
        <f t="shared" si="14"/>
        <v>0</v>
      </c>
      <c r="L37" s="104">
        <f t="shared" si="14"/>
        <v>0</v>
      </c>
      <c r="M37" s="104">
        <f t="shared" si="14"/>
        <v>0</v>
      </c>
      <c r="N37" s="113">
        <f t="shared" ref="N37" si="15">SUM(N38:N42)</f>
        <v>0</v>
      </c>
      <c r="O37" s="104">
        <f t="shared" si="14"/>
        <v>0</v>
      </c>
      <c r="P37" s="104">
        <f t="shared" si="14"/>
        <v>0</v>
      </c>
      <c r="Q37" s="104">
        <f t="shared" si="14"/>
        <v>0</v>
      </c>
      <c r="R37" s="104">
        <f t="shared" si="14"/>
        <v>0</v>
      </c>
      <c r="S37" s="106">
        <f>SUM(E37:R37)</f>
        <v>0</v>
      </c>
      <c r="T37" s="38"/>
    </row>
    <row r="38" spans="1:20" x14ac:dyDescent="0.35">
      <c r="A38" s="75"/>
      <c r="B38" s="74"/>
      <c r="C38" s="74" t="s">
        <v>79</v>
      </c>
      <c r="D38" s="94" t="s">
        <v>80</v>
      </c>
      <c r="E38" s="96">
        <v>0</v>
      </c>
      <c r="F38" s="96">
        <v>0</v>
      </c>
      <c r="G38" s="96">
        <v>0</v>
      </c>
      <c r="H38" s="96">
        <v>0</v>
      </c>
      <c r="I38" s="96">
        <v>0</v>
      </c>
      <c r="J38" s="96">
        <v>0</v>
      </c>
      <c r="K38" s="96">
        <v>0</v>
      </c>
      <c r="L38" s="96">
        <v>0</v>
      </c>
      <c r="M38" s="96">
        <v>0</v>
      </c>
      <c r="N38" s="121">
        <v>0</v>
      </c>
      <c r="O38" s="96">
        <v>0</v>
      </c>
      <c r="P38" s="96">
        <v>0</v>
      </c>
      <c r="Q38" s="96">
        <v>0</v>
      </c>
      <c r="R38" s="96">
        <v>0</v>
      </c>
      <c r="S38" s="105">
        <f>SUM(E38:R38)</f>
        <v>0</v>
      </c>
      <c r="T38" s="38"/>
    </row>
    <row r="39" spans="1:20" x14ac:dyDescent="0.35">
      <c r="A39" s="75"/>
      <c r="B39" s="74"/>
      <c r="C39" s="74" t="s">
        <v>81</v>
      </c>
      <c r="D39" s="94" t="s">
        <v>82</v>
      </c>
      <c r="E39" s="96">
        <v>0</v>
      </c>
      <c r="F39" s="96">
        <v>0</v>
      </c>
      <c r="G39" s="96">
        <v>0</v>
      </c>
      <c r="H39" s="96">
        <v>0</v>
      </c>
      <c r="I39" s="96">
        <v>0</v>
      </c>
      <c r="J39" s="96">
        <v>0</v>
      </c>
      <c r="K39" s="96">
        <v>0</v>
      </c>
      <c r="L39" s="96">
        <v>0</v>
      </c>
      <c r="M39" s="96">
        <v>0</v>
      </c>
      <c r="N39" s="121">
        <v>0</v>
      </c>
      <c r="O39" s="96">
        <v>0</v>
      </c>
      <c r="P39" s="96">
        <v>0</v>
      </c>
      <c r="Q39" s="96">
        <v>0</v>
      </c>
      <c r="R39" s="96">
        <v>0</v>
      </c>
      <c r="S39" s="105">
        <f t="shared" ref="S39:S42" si="16">SUM(E39:R39)</f>
        <v>0</v>
      </c>
      <c r="T39" s="38"/>
    </row>
    <row r="40" spans="1:20" x14ac:dyDescent="0.35">
      <c r="A40" s="75"/>
      <c r="B40" s="74"/>
      <c r="C40" s="74" t="s">
        <v>83</v>
      </c>
      <c r="D40" s="94" t="s">
        <v>85</v>
      </c>
      <c r="E40" s="96">
        <v>0</v>
      </c>
      <c r="F40" s="96">
        <v>0</v>
      </c>
      <c r="G40" s="96">
        <v>0</v>
      </c>
      <c r="H40" s="96">
        <v>0</v>
      </c>
      <c r="I40" s="96">
        <v>0</v>
      </c>
      <c r="J40" s="96">
        <v>0</v>
      </c>
      <c r="K40" s="96">
        <v>0</v>
      </c>
      <c r="L40" s="96">
        <v>0</v>
      </c>
      <c r="M40" s="96">
        <v>0</v>
      </c>
      <c r="N40" s="121">
        <v>0</v>
      </c>
      <c r="O40" s="96">
        <v>0</v>
      </c>
      <c r="P40" s="96">
        <v>0</v>
      </c>
      <c r="Q40" s="96">
        <v>0</v>
      </c>
      <c r="R40" s="96">
        <v>0</v>
      </c>
      <c r="S40" s="105">
        <f t="shared" si="16"/>
        <v>0</v>
      </c>
      <c r="T40" s="38"/>
    </row>
    <row r="41" spans="1:20" x14ac:dyDescent="0.35">
      <c r="A41" s="75"/>
      <c r="B41" s="74"/>
      <c r="C41" s="74" t="s">
        <v>84</v>
      </c>
      <c r="D41" s="94" t="s">
        <v>253</v>
      </c>
      <c r="E41" s="96">
        <v>0</v>
      </c>
      <c r="F41" s="96">
        <v>0</v>
      </c>
      <c r="G41" s="96">
        <v>0</v>
      </c>
      <c r="H41" s="96">
        <v>0</v>
      </c>
      <c r="I41" s="96">
        <v>0</v>
      </c>
      <c r="J41" s="96">
        <v>0</v>
      </c>
      <c r="K41" s="96">
        <v>0</v>
      </c>
      <c r="L41" s="96">
        <v>0</v>
      </c>
      <c r="M41" s="96">
        <v>0</v>
      </c>
      <c r="N41" s="121">
        <v>0</v>
      </c>
      <c r="O41" s="96">
        <v>0</v>
      </c>
      <c r="P41" s="96">
        <v>0</v>
      </c>
      <c r="Q41" s="96">
        <v>0</v>
      </c>
      <c r="R41" s="96">
        <v>0</v>
      </c>
      <c r="S41" s="105">
        <f t="shared" si="16"/>
        <v>0</v>
      </c>
      <c r="T41" s="38"/>
    </row>
    <row r="42" spans="1:20" x14ac:dyDescent="0.35">
      <c r="A42" s="75"/>
      <c r="B42" s="74"/>
      <c r="C42" s="74" t="s">
        <v>86</v>
      </c>
      <c r="D42" s="94" t="s">
        <v>208</v>
      </c>
      <c r="E42" s="96">
        <v>0</v>
      </c>
      <c r="F42" s="96">
        <v>0</v>
      </c>
      <c r="G42" s="96">
        <v>0</v>
      </c>
      <c r="H42" s="96">
        <v>0</v>
      </c>
      <c r="I42" s="96">
        <v>0</v>
      </c>
      <c r="J42" s="96">
        <v>0</v>
      </c>
      <c r="K42" s="96">
        <v>0</v>
      </c>
      <c r="L42" s="96">
        <v>0</v>
      </c>
      <c r="M42" s="96">
        <v>0</v>
      </c>
      <c r="N42" s="121">
        <v>0</v>
      </c>
      <c r="O42" s="96">
        <v>0</v>
      </c>
      <c r="P42" s="96">
        <v>0</v>
      </c>
      <c r="Q42" s="96">
        <v>0</v>
      </c>
      <c r="R42" s="96">
        <v>0</v>
      </c>
      <c r="S42" s="105">
        <f t="shared" si="16"/>
        <v>0</v>
      </c>
      <c r="T42" s="38"/>
    </row>
    <row r="43" spans="1:20" ht="20.25" customHeight="1" x14ac:dyDescent="0.35">
      <c r="A43" s="76"/>
      <c r="B43" s="72" t="s">
        <v>87</v>
      </c>
      <c r="C43" s="74"/>
      <c r="D43" s="69" t="s">
        <v>25</v>
      </c>
      <c r="E43" s="104">
        <f>SUM(E44:E45)</f>
        <v>0</v>
      </c>
      <c r="F43" s="104">
        <f t="shared" ref="F43:R43" si="17">SUM(F44:F45)</f>
        <v>0</v>
      </c>
      <c r="G43" s="104">
        <f t="shared" si="17"/>
        <v>0</v>
      </c>
      <c r="H43" s="104">
        <f t="shared" si="17"/>
        <v>0</v>
      </c>
      <c r="I43" s="104">
        <f t="shared" si="17"/>
        <v>0</v>
      </c>
      <c r="J43" s="104">
        <f t="shared" si="17"/>
        <v>0</v>
      </c>
      <c r="K43" s="104">
        <f t="shared" si="17"/>
        <v>0</v>
      </c>
      <c r="L43" s="104">
        <f t="shared" si="17"/>
        <v>0</v>
      </c>
      <c r="M43" s="104">
        <f t="shared" si="17"/>
        <v>0</v>
      </c>
      <c r="N43" s="113">
        <f>SUM(N44:N45)</f>
        <v>0</v>
      </c>
      <c r="O43" s="104">
        <f t="shared" si="17"/>
        <v>0</v>
      </c>
      <c r="P43" s="104">
        <f t="shared" si="17"/>
        <v>0</v>
      </c>
      <c r="Q43" s="104">
        <f t="shared" si="17"/>
        <v>0</v>
      </c>
      <c r="R43" s="104">
        <f t="shared" si="17"/>
        <v>0</v>
      </c>
      <c r="S43" s="106">
        <f t="shared" ref="S43:S49" si="18">SUM(E43:R43)</f>
        <v>0</v>
      </c>
      <c r="T43" s="38"/>
    </row>
    <row r="44" spans="1:20" x14ac:dyDescent="0.35">
      <c r="A44" s="75"/>
      <c r="B44" s="74"/>
      <c r="C44" s="74" t="s">
        <v>88</v>
      </c>
      <c r="D44" s="94" t="s">
        <v>222</v>
      </c>
      <c r="E44" s="96">
        <v>0</v>
      </c>
      <c r="F44" s="96">
        <v>0</v>
      </c>
      <c r="G44" s="96">
        <v>0</v>
      </c>
      <c r="H44" s="96">
        <v>0</v>
      </c>
      <c r="I44" s="96">
        <v>0</v>
      </c>
      <c r="J44" s="96">
        <v>0</v>
      </c>
      <c r="K44" s="96">
        <v>0</v>
      </c>
      <c r="L44" s="96">
        <v>0</v>
      </c>
      <c r="M44" s="96">
        <v>0</v>
      </c>
      <c r="N44" s="121">
        <v>0</v>
      </c>
      <c r="O44" s="96">
        <v>0</v>
      </c>
      <c r="P44" s="96">
        <v>0</v>
      </c>
      <c r="Q44" s="96">
        <v>0</v>
      </c>
      <c r="R44" s="96">
        <v>0</v>
      </c>
      <c r="S44" s="105">
        <f t="shared" si="18"/>
        <v>0</v>
      </c>
      <c r="T44" s="38"/>
    </row>
    <row r="45" spans="1:20" x14ac:dyDescent="0.35">
      <c r="A45" s="70"/>
      <c r="B45" s="74"/>
      <c r="C45" s="74" t="s">
        <v>89</v>
      </c>
      <c r="D45" s="94" t="s">
        <v>197</v>
      </c>
      <c r="E45" s="96">
        <v>0</v>
      </c>
      <c r="F45" s="96">
        <v>0</v>
      </c>
      <c r="G45" s="96">
        <v>0</v>
      </c>
      <c r="H45" s="96">
        <v>0</v>
      </c>
      <c r="I45" s="96">
        <v>0</v>
      </c>
      <c r="J45" s="96">
        <v>0</v>
      </c>
      <c r="K45" s="96">
        <v>0</v>
      </c>
      <c r="L45" s="96">
        <v>0</v>
      </c>
      <c r="M45" s="96">
        <v>0</v>
      </c>
      <c r="N45" s="121">
        <v>0</v>
      </c>
      <c r="O45" s="96">
        <v>0</v>
      </c>
      <c r="P45" s="96">
        <v>0</v>
      </c>
      <c r="Q45" s="96">
        <v>0</v>
      </c>
      <c r="R45" s="96">
        <v>0</v>
      </c>
      <c r="S45" s="105">
        <f t="shared" si="18"/>
        <v>0</v>
      </c>
      <c r="T45" s="38"/>
    </row>
    <row r="46" spans="1:20" ht="20.25" customHeight="1" x14ac:dyDescent="0.35">
      <c r="A46" s="70" t="s">
        <v>90</v>
      </c>
      <c r="B46" s="77"/>
      <c r="C46" s="74"/>
      <c r="D46" s="41" t="s">
        <v>22</v>
      </c>
      <c r="E46" s="96">
        <v>32465.11</v>
      </c>
      <c r="F46" s="96">
        <v>76281.13</v>
      </c>
      <c r="G46" s="96">
        <v>2233353.2599999998</v>
      </c>
      <c r="H46" s="96">
        <v>214560.73</v>
      </c>
      <c r="I46" s="96">
        <v>524781.59</v>
      </c>
      <c r="J46" s="96">
        <v>2399796.11</v>
      </c>
      <c r="K46" s="96">
        <v>10087.15</v>
      </c>
      <c r="L46" s="96">
        <v>1333614.6499999999</v>
      </c>
      <c r="M46" s="96">
        <v>148813.1</v>
      </c>
      <c r="N46" s="121">
        <v>0</v>
      </c>
      <c r="O46" s="96">
        <v>87674.67</v>
      </c>
      <c r="P46" s="96">
        <v>94086</v>
      </c>
      <c r="Q46" s="96">
        <v>199749.39</v>
      </c>
      <c r="R46" s="96">
        <v>0</v>
      </c>
      <c r="S46" s="105">
        <f t="shared" si="18"/>
        <v>7355262.8899999997</v>
      </c>
      <c r="T46" s="38"/>
    </row>
    <row r="47" spans="1:20" ht="20.25" customHeight="1" x14ac:dyDescent="0.35">
      <c r="A47" s="70" t="s">
        <v>91</v>
      </c>
      <c r="B47" s="74"/>
      <c r="C47" s="74"/>
      <c r="D47" s="41" t="s">
        <v>92</v>
      </c>
      <c r="E47" s="96">
        <v>0</v>
      </c>
      <c r="F47" s="96">
        <v>0</v>
      </c>
      <c r="G47" s="96">
        <v>0</v>
      </c>
      <c r="H47" s="96">
        <v>0</v>
      </c>
      <c r="I47" s="96">
        <v>0</v>
      </c>
      <c r="J47" s="96">
        <v>0</v>
      </c>
      <c r="K47" s="96">
        <v>0</v>
      </c>
      <c r="L47" s="96">
        <v>0</v>
      </c>
      <c r="M47" s="96">
        <v>0</v>
      </c>
      <c r="N47" s="121">
        <v>0</v>
      </c>
      <c r="O47" s="96">
        <v>0</v>
      </c>
      <c r="P47" s="96">
        <v>0</v>
      </c>
      <c r="Q47" s="96">
        <v>0</v>
      </c>
      <c r="R47" s="96">
        <v>0</v>
      </c>
      <c r="S47" s="105">
        <f t="shared" si="18"/>
        <v>0</v>
      </c>
      <c r="T47" s="38"/>
    </row>
    <row r="48" spans="1:20" ht="20.25" customHeight="1" x14ac:dyDescent="0.35">
      <c r="A48" s="70" t="s">
        <v>93</v>
      </c>
      <c r="B48" s="74"/>
      <c r="C48" s="74"/>
      <c r="D48" s="41" t="s">
        <v>14</v>
      </c>
      <c r="E48" s="96">
        <v>1049705.0799999998</v>
      </c>
      <c r="F48" s="96">
        <v>2466423.2200000002</v>
      </c>
      <c r="G48" s="96">
        <v>72211755.469999999</v>
      </c>
      <c r="H48" s="96">
        <v>6937463.5899999999</v>
      </c>
      <c r="I48" s="96">
        <v>16967938.09</v>
      </c>
      <c r="J48" s="96">
        <v>77593407.439999998</v>
      </c>
      <c r="K48" s="96">
        <v>326151.09999999998</v>
      </c>
      <c r="L48" s="96">
        <v>43120206.979999997</v>
      </c>
      <c r="M48" s="96">
        <v>4811623.51</v>
      </c>
      <c r="N48" s="121">
        <v>0</v>
      </c>
      <c r="O48" s="96">
        <v>2720477.68</v>
      </c>
      <c r="P48" s="96">
        <v>3042113.86</v>
      </c>
      <c r="Q48" s="96">
        <v>6458563.7300000004</v>
      </c>
      <c r="R48" s="96">
        <v>0</v>
      </c>
      <c r="S48" s="105">
        <f t="shared" si="18"/>
        <v>237705829.74999997</v>
      </c>
      <c r="T48" s="38"/>
    </row>
    <row r="49" spans="1:20" ht="20.25" customHeight="1" x14ac:dyDescent="0.35">
      <c r="A49" s="70" t="s">
        <v>94</v>
      </c>
      <c r="B49" s="73"/>
      <c r="C49" s="73"/>
      <c r="D49" s="41" t="s">
        <v>15</v>
      </c>
      <c r="E49" s="103">
        <f>SUM(E50:E51,E54)</f>
        <v>0</v>
      </c>
      <c r="F49" s="103">
        <f t="shared" ref="F49:R49" si="19">SUM(F50:F51,F54)</f>
        <v>0</v>
      </c>
      <c r="G49" s="103">
        <f t="shared" si="19"/>
        <v>0</v>
      </c>
      <c r="H49" s="103">
        <f t="shared" si="19"/>
        <v>0</v>
      </c>
      <c r="I49" s="103">
        <f t="shared" si="19"/>
        <v>0</v>
      </c>
      <c r="J49" s="103">
        <f t="shared" si="19"/>
        <v>0</v>
      </c>
      <c r="K49" s="103">
        <f t="shared" si="19"/>
        <v>0</v>
      </c>
      <c r="L49" s="103">
        <f t="shared" si="19"/>
        <v>0</v>
      </c>
      <c r="M49" s="103">
        <f t="shared" si="19"/>
        <v>0</v>
      </c>
      <c r="N49" s="112">
        <f t="shared" ref="N49" si="20">SUM(N50:N51,N54)</f>
        <v>0</v>
      </c>
      <c r="O49" s="103">
        <f t="shared" si="19"/>
        <v>0</v>
      </c>
      <c r="P49" s="103">
        <f t="shared" si="19"/>
        <v>0</v>
      </c>
      <c r="Q49" s="103">
        <f t="shared" si="19"/>
        <v>0</v>
      </c>
      <c r="R49" s="103">
        <f t="shared" si="19"/>
        <v>0</v>
      </c>
      <c r="S49" s="106">
        <f t="shared" si="18"/>
        <v>0</v>
      </c>
      <c r="T49" s="38"/>
    </row>
    <row r="50" spans="1:20" ht="20.25" customHeight="1" x14ac:dyDescent="0.35">
      <c r="A50" s="78"/>
      <c r="B50" s="79" t="s">
        <v>95</v>
      </c>
      <c r="C50" s="80"/>
      <c r="D50" s="69" t="s">
        <v>96</v>
      </c>
      <c r="E50" s="96">
        <v>0</v>
      </c>
      <c r="F50" s="96">
        <v>0</v>
      </c>
      <c r="G50" s="96">
        <v>0</v>
      </c>
      <c r="H50" s="96">
        <v>0</v>
      </c>
      <c r="I50" s="96">
        <v>0</v>
      </c>
      <c r="J50" s="96">
        <v>0</v>
      </c>
      <c r="K50" s="96">
        <v>0</v>
      </c>
      <c r="L50" s="96">
        <v>0</v>
      </c>
      <c r="M50" s="96">
        <v>0</v>
      </c>
      <c r="N50" s="121">
        <v>0</v>
      </c>
      <c r="O50" s="96">
        <v>0</v>
      </c>
      <c r="P50" s="96">
        <v>0</v>
      </c>
      <c r="Q50" s="96">
        <v>0</v>
      </c>
      <c r="R50" s="96">
        <v>0</v>
      </c>
      <c r="S50" s="105">
        <f t="shared" ref="S50:S56" si="21">SUM(E50:R50)</f>
        <v>0</v>
      </c>
      <c r="T50" s="38"/>
    </row>
    <row r="51" spans="1:20" ht="20.25" customHeight="1" x14ac:dyDescent="0.35">
      <c r="A51" s="78"/>
      <c r="B51" s="79" t="s">
        <v>97</v>
      </c>
      <c r="C51" s="80"/>
      <c r="D51" s="69" t="s">
        <v>214</v>
      </c>
      <c r="E51" s="104">
        <f>SUM(E52:E53)</f>
        <v>0</v>
      </c>
      <c r="F51" s="104">
        <f t="shared" ref="F51:R51" si="22">SUM(F52:F53)</f>
        <v>0</v>
      </c>
      <c r="G51" s="104">
        <f t="shared" si="22"/>
        <v>0</v>
      </c>
      <c r="H51" s="104">
        <f t="shared" si="22"/>
        <v>0</v>
      </c>
      <c r="I51" s="104">
        <f t="shared" si="22"/>
        <v>0</v>
      </c>
      <c r="J51" s="104">
        <f t="shared" si="22"/>
        <v>0</v>
      </c>
      <c r="K51" s="104">
        <f t="shared" si="22"/>
        <v>0</v>
      </c>
      <c r="L51" s="104">
        <f t="shared" si="22"/>
        <v>0</v>
      </c>
      <c r="M51" s="104">
        <f t="shared" si="22"/>
        <v>0</v>
      </c>
      <c r="N51" s="113">
        <f t="shared" ref="N51" si="23">SUM(N52:N53)</f>
        <v>0</v>
      </c>
      <c r="O51" s="104">
        <f t="shared" si="22"/>
        <v>0</v>
      </c>
      <c r="P51" s="104">
        <f t="shared" si="22"/>
        <v>0</v>
      </c>
      <c r="Q51" s="104">
        <f t="shared" si="22"/>
        <v>0</v>
      </c>
      <c r="R51" s="104">
        <f t="shared" si="22"/>
        <v>0</v>
      </c>
      <c r="S51" s="106">
        <f t="shared" si="21"/>
        <v>0</v>
      </c>
      <c r="T51" s="38"/>
    </row>
    <row r="52" spans="1:20" ht="16.5" customHeight="1" x14ac:dyDescent="0.35">
      <c r="A52" s="81"/>
      <c r="B52" s="80"/>
      <c r="C52" s="80" t="s">
        <v>98</v>
      </c>
      <c r="D52" s="94" t="s">
        <v>215</v>
      </c>
      <c r="E52" s="96">
        <v>0</v>
      </c>
      <c r="F52" s="96">
        <v>0</v>
      </c>
      <c r="G52" s="96">
        <v>0</v>
      </c>
      <c r="H52" s="96">
        <v>0</v>
      </c>
      <c r="I52" s="96">
        <v>0</v>
      </c>
      <c r="J52" s="96">
        <v>0</v>
      </c>
      <c r="K52" s="96">
        <v>0</v>
      </c>
      <c r="L52" s="96">
        <v>0</v>
      </c>
      <c r="M52" s="96">
        <v>0</v>
      </c>
      <c r="N52" s="121">
        <v>0</v>
      </c>
      <c r="O52" s="96">
        <v>0</v>
      </c>
      <c r="P52" s="96">
        <v>0</v>
      </c>
      <c r="Q52" s="96">
        <v>0</v>
      </c>
      <c r="R52" s="96">
        <v>0</v>
      </c>
      <c r="S52" s="105">
        <f t="shared" si="21"/>
        <v>0</v>
      </c>
      <c r="T52" s="38"/>
    </row>
    <row r="53" spans="1:20" ht="16.5" customHeight="1" x14ac:dyDescent="0.35">
      <c r="A53" s="81"/>
      <c r="B53" s="80"/>
      <c r="C53" s="80" t="s">
        <v>191</v>
      </c>
      <c r="D53" s="94" t="s">
        <v>216</v>
      </c>
      <c r="E53" s="96">
        <v>0</v>
      </c>
      <c r="F53" s="96">
        <v>0</v>
      </c>
      <c r="G53" s="96">
        <v>0</v>
      </c>
      <c r="H53" s="96">
        <v>0</v>
      </c>
      <c r="I53" s="96">
        <v>0</v>
      </c>
      <c r="J53" s="96">
        <v>0</v>
      </c>
      <c r="K53" s="96">
        <v>0</v>
      </c>
      <c r="L53" s="96">
        <v>0</v>
      </c>
      <c r="M53" s="96">
        <v>0</v>
      </c>
      <c r="N53" s="121">
        <v>0</v>
      </c>
      <c r="O53" s="96">
        <v>0</v>
      </c>
      <c r="P53" s="96">
        <v>0</v>
      </c>
      <c r="Q53" s="96">
        <v>0</v>
      </c>
      <c r="R53" s="96">
        <v>0</v>
      </c>
      <c r="S53" s="105">
        <f t="shared" si="21"/>
        <v>0</v>
      </c>
      <c r="T53" s="38"/>
    </row>
    <row r="54" spans="1:20" ht="20.25" customHeight="1" x14ac:dyDescent="0.35">
      <c r="A54" s="81"/>
      <c r="B54" s="79" t="s">
        <v>99</v>
      </c>
      <c r="C54" s="80"/>
      <c r="D54" s="69" t="s">
        <v>217</v>
      </c>
      <c r="E54" s="96">
        <v>0</v>
      </c>
      <c r="F54" s="96">
        <v>0</v>
      </c>
      <c r="G54" s="96">
        <v>0</v>
      </c>
      <c r="H54" s="96">
        <v>0</v>
      </c>
      <c r="I54" s="96">
        <v>0</v>
      </c>
      <c r="J54" s="96">
        <v>0</v>
      </c>
      <c r="K54" s="96">
        <v>0</v>
      </c>
      <c r="L54" s="96">
        <v>0</v>
      </c>
      <c r="M54" s="96">
        <v>0</v>
      </c>
      <c r="N54" s="121">
        <v>0</v>
      </c>
      <c r="O54" s="96">
        <v>0</v>
      </c>
      <c r="P54" s="96">
        <v>0</v>
      </c>
      <c r="Q54" s="96">
        <v>0</v>
      </c>
      <c r="R54" s="96">
        <v>0</v>
      </c>
      <c r="S54" s="105">
        <f t="shared" si="21"/>
        <v>0</v>
      </c>
      <c r="T54" s="38"/>
    </row>
    <row r="55" spans="1:20" ht="20.25" customHeight="1" x14ac:dyDescent="0.35">
      <c r="A55" s="70" t="s">
        <v>100</v>
      </c>
      <c r="B55" s="73"/>
      <c r="C55" s="73"/>
      <c r="D55" s="41" t="s">
        <v>26</v>
      </c>
      <c r="E55" s="103">
        <f>SUM(E56,E60)</f>
        <v>0</v>
      </c>
      <c r="F55" s="103">
        <f t="shared" ref="F55:R55" si="24">SUM(F56,F60)</f>
        <v>0</v>
      </c>
      <c r="G55" s="103">
        <f t="shared" si="24"/>
        <v>0</v>
      </c>
      <c r="H55" s="103">
        <f t="shared" si="24"/>
        <v>0</v>
      </c>
      <c r="I55" s="103">
        <f t="shared" si="24"/>
        <v>0</v>
      </c>
      <c r="J55" s="103">
        <f t="shared" si="24"/>
        <v>0</v>
      </c>
      <c r="K55" s="103">
        <f t="shared" si="24"/>
        <v>0</v>
      </c>
      <c r="L55" s="103">
        <f t="shared" si="24"/>
        <v>0</v>
      </c>
      <c r="M55" s="103">
        <f t="shared" si="24"/>
        <v>0</v>
      </c>
      <c r="N55" s="112">
        <f t="shared" ref="N55" si="25">SUM(N56,N60)</f>
        <v>0</v>
      </c>
      <c r="O55" s="103">
        <f t="shared" si="24"/>
        <v>0</v>
      </c>
      <c r="P55" s="103">
        <f t="shared" si="24"/>
        <v>0</v>
      </c>
      <c r="Q55" s="103">
        <f t="shared" si="24"/>
        <v>0</v>
      </c>
      <c r="R55" s="103">
        <f t="shared" si="24"/>
        <v>0</v>
      </c>
      <c r="S55" s="106">
        <f>SUM(E55:R55)</f>
        <v>0</v>
      </c>
      <c r="T55" s="38"/>
    </row>
    <row r="56" spans="1:20" x14ac:dyDescent="0.35">
      <c r="A56" s="78"/>
      <c r="B56" s="79" t="s">
        <v>101</v>
      </c>
      <c r="C56" s="80"/>
      <c r="D56" s="69" t="s">
        <v>102</v>
      </c>
      <c r="E56" s="104">
        <f>SUM(E57,E58,E59)</f>
        <v>0</v>
      </c>
      <c r="F56" s="104">
        <f t="shared" ref="F56:R56" si="26">SUM(F57,F58,F59)</f>
        <v>0</v>
      </c>
      <c r="G56" s="104">
        <f t="shared" si="26"/>
        <v>0</v>
      </c>
      <c r="H56" s="104">
        <f t="shared" si="26"/>
        <v>0</v>
      </c>
      <c r="I56" s="104">
        <f t="shared" si="26"/>
        <v>0</v>
      </c>
      <c r="J56" s="104">
        <f t="shared" si="26"/>
        <v>0</v>
      </c>
      <c r="K56" s="104">
        <f t="shared" si="26"/>
        <v>0</v>
      </c>
      <c r="L56" s="104">
        <f t="shared" si="26"/>
        <v>0</v>
      </c>
      <c r="M56" s="104">
        <f t="shared" si="26"/>
        <v>0</v>
      </c>
      <c r="N56" s="113">
        <f t="shared" ref="N56" si="27">SUM(N57,N58,N59)</f>
        <v>0</v>
      </c>
      <c r="O56" s="104">
        <f t="shared" si="26"/>
        <v>0</v>
      </c>
      <c r="P56" s="104">
        <f t="shared" si="26"/>
        <v>0</v>
      </c>
      <c r="Q56" s="104">
        <f t="shared" si="26"/>
        <v>0</v>
      </c>
      <c r="R56" s="104">
        <f t="shared" si="26"/>
        <v>0</v>
      </c>
      <c r="S56" s="106">
        <f t="shared" si="21"/>
        <v>0</v>
      </c>
      <c r="T56" s="38"/>
    </row>
    <row r="57" spans="1:20" x14ac:dyDescent="0.35">
      <c r="A57" s="78"/>
      <c r="B57" s="79"/>
      <c r="C57" s="80" t="s">
        <v>223</v>
      </c>
      <c r="D57" s="94" t="s">
        <v>104</v>
      </c>
      <c r="E57" s="96">
        <v>0</v>
      </c>
      <c r="F57" s="96">
        <v>0</v>
      </c>
      <c r="G57" s="96">
        <v>0</v>
      </c>
      <c r="H57" s="96">
        <v>0</v>
      </c>
      <c r="I57" s="96">
        <v>0</v>
      </c>
      <c r="J57" s="96">
        <v>0</v>
      </c>
      <c r="K57" s="96">
        <v>0</v>
      </c>
      <c r="L57" s="96">
        <v>0</v>
      </c>
      <c r="M57" s="96">
        <v>0</v>
      </c>
      <c r="N57" s="121">
        <v>0</v>
      </c>
      <c r="O57" s="96">
        <v>0</v>
      </c>
      <c r="P57" s="96">
        <v>0</v>
      </c>
      <c r="Q57" s="96">
        <v>0</v>
      </c>
      <c r="R57" s="96">
        <v>0</v>
      </c>
      <c r="S57" s="105">
        <f>SUM(E57:R57)</f>
        <v>0</v>
      </c>
      <c r="T57" s="38"/>
    </row>
    <row r="58" spans="1:20" x14ac:dyDescent="0.35">
      <c r="A58" s="82"/>
      <c r="B58" s="79"/>
      <c r="C58" s="80" t="s">
        <v>224</v>
      </c>
      <c r="D58" s="94" t="s">
        <v>105</v>
      </c>
      <c r="E58" s="96">
        <v>0</v>
      </c>
      <c r="F58" s="96">
        <v>0</v>
      </c>
      <c r="G58" s="96">
        <v>0</v>
      </c>
      <c r="H58" s="96">
        <v>0</v>
      </c>
      <c r="I58" s="96">
        <v>0</v>
      </c>
      <c r="J58" s="96">
        <v>0</v>
      </c>
      <c r="K58" s="96">
        <v>0</v>
      </c>
      <c r="L58" s="96">
        <v>0</v>
      </c>
      <c r="M58" s="96">
        <v>0</v>
      </c>
      <c r="N58" s="121">
        <v>0</v>
      </c>
      <c r="O58" s="96">
        <v>0</v>
      </c>
      <c r="P58" s="96">
        <v>0</v>
      </c>
      <c r="Q58" s="96">
        <v>0</v>
      </c>
      <c r="R58" s="96">
        <v>0</v>
      </c>
      <c r="S58" s="105">
        <f>SUM(E58:R58)</f>
        <v>0</v>
      </c>
      <c r="T58" s="38"/>
    </row>
    <row r="59" spans="1:20" x14ac:dyDescent="0.35">
      <c r="A59" s="82"/>
      <c r="B59" s="79"/>
      <c r="C59" s="80" t="s">
        <v>225</v>
      </c>
      <c r="D59" s="94" t="s">
        <v>209</v>
      </c>
      <c r="E59" s="96">
        <v>0</v>
      </c>
      <c r="F59" s="96">
        <v>0</v>
      </c>
      <c r="G59" s="96">
        <v>0</v>
      </c>
      <c r="H59" s="96">
        <v>0</v>
      </c>
      <c r="I59" s="96">
        <v>0</v>
      </c>
      <c r="J59" s="96">
        <v>0</v>
      </c>
      <c r="K59" s="96">
        <v>0</v>
      </c>
      <c r="L59" s="96">
        <v>0</v>
      </c>
      <c r="M59" s="96">
        <v>0</v>
      </c>
      <c r="N59" s="121">
        <v>0</v>
      </c>
      <c r="O59" s="96">
        <v>0</v>
      </c>
      <c r="P59" s="96">
        <v>0</v>
      </c>
      <c r="Q59" s="96">
        <v>0</v>
      </c>
      <c r="R59" s="96">
        <v>0</v>
      </c>
      <c r="S59" s="105">
        <f>SUM(E59:R59)</f>
        <v>0</v>
      </c>
      <c r="T59" s="38"/>
    </row>
    <row r="60" spans="1:20" ht="18" customHeight="1" x14ac:dyDescent="0.35">
      <c r="A60" s="82"/>
      <c r="B60" s="79" t="s">
        <v>103</v>
      </c>
      <c r="C60" s="83"/>
      <c r="D60" s="69" t="s">
        <v>106</v>
      </c>
      <c r="E60" s="96">
        <v>0</v>
      </c>
      <c r="F60" s="96">
        <v>0</v>
      </c>
      <c r="G60" s="96">
        <v>0</v>
      </c>
      <c r="H60" s="96">
        <v>0</v>
      </c>
      <c r="I60" s="96">
        <v>0</v>
      </c>
      <c r="J60" s="96">
        <v>0</v>
      </c>
      <c r="K60" s="96">
        <v>0</v>
      </c>
      <c r="L60" s="96">
        <v>0</v>
      </c>
      <c r="M60" s="96">
        <v>0</v>
      </c>
      <c r="N60" s="121">
        <v>0</v>
      </c>
      <c r="O60" s="96">
        <v>0</v>
      </c>
      <c r="P60" s="96">
        <v>0</v>
      </c>
      <c r="Q60" s="96">
        <v>0</v>
      </c>
      <c r="R60" s="96">
        <v>0</v>
      </c>
      <c r="S60" s="105">
        <f>SUM(E60:R60)</f>
        <v>0</v>
      </c>
      <c r="T60" s="38"/>
    </row>
    <row r="61" spans="1:20" ht="20.25" customHeight="1" x14ac:dyDescent="0.35">
      <c r="A61" s="70" t="s">
        <v>107</v>
      </c>
      <c r="B61" s="73"/>
      <c r="C61" s="73"/>
      <c r="D61" s="41" t="s">
        <v>37</v>
      </c>
      <c r="E61" s="103">
        <f>SUM(E62,E68,E74)</f>
        <v>0</v>
      </c>
      <c r="F61" s="103">
        <f t="shared" ref="F61:R61" si="28">SUM(F62,F68,F74)</f>
        <v>0</v>
      </c>
      <c r="G61" s="103">
        <f t="shared" si="28"/>
        <v>0</v>
      </c>
      <c r="H61" s="103">
        <f t="shared" si="28"/>
        <v>0</v>
      </c>
      <c r="I61" s="103">
        <f t="shared" si="28"/>
        <v>0</v>
      </c>
      <c r="J61" s="103">
        <f t="shared" si="28"/>
        <v>0</v>
      </c>
      <c r="K61" s="103">
        <f t="shared" si="28"/>
        <v>0</v>
      </c>
      <c r="L61" s="103">
        <f t="shared" si="28"/>
        <v>0</v>
      </c>
      <c r="M61" s="103">
        <f t="shared" si="28"/>
        <v>0</v>
      </c>
      <c r="N61" s="112">
        <f t="shared" ref="N61" si="29">SUM(N62,N68,N74)</f>
        <v>0</v>
      </c>
      <c r="O61" s="103">
        <f t="shared" si="28"/>
        <v>0</v>
      </c>
      <c r="P61" s="103">
        <f t="shared" si="28"/>
        <v>0</v>
      </c>
      <c r="Q61" s="103">
        <f t="shared" si="28"/>
        <v>0</v>
      </c>
      <c r="R61" s="103">
        <f t="shared" si="28"/>
        <v>0</v>
      </c>
      <c r="S61" s="106">
        <f>SUM(E61:R61)</f>
        <v>0</v>
      </c>
      <c r="T61" s="38"/>
    </row>
    <row r="62" spans="1:20" ht="20.25" customHeight="1" x14ac:dyDescent="0.35">
      <c r="A62" s="78"/>
      <c r="B62" s="79" t="s">
        <v>108</v>
      </c>
      <c r="C62" s="80"/>
      <c r="D62" s="69" t="s">
        <v>109</v>
      </c>
      <c r="E62" s="104">
        <f>SUM(E63:E67)</f>
        <v>0</v>
      </c>
      <c r="F62" s="104">
        <f t="shared" ref="F62:R62" si="30">SUM(F63:F67)</f>
        <v>0</v>
      </c>
      <c r="G62" s="104">
        <f t="shared" si="30"/>
        <v>0</v>
      </c>
      <c r="H62" s="104">
        <f t="shared" si="30"/>
        <v>0</v>
      </c>
      <c r="I62" s="104">
        <f t="shared" si="30"/>
        <v>0</v>
      </c>
      <c r="J62" s="104">
        <f t="shared" si="30"/>
        <v>0</v>
      </c>
      <c r="K62" s="104">
        <f t="shared" si="30"/>
        <v>0</v>
      </c>
      <c r="L62" s="104">
        <f t="shared" si="30"/>
        <v>0</v>
      </c>
      <c r="M62" s="104">
        <f t="shared" si="30"/>
        <v>0</v>
      </c>
      <c r="N62" s="113">
        <f t="shared" ref="N62" si="31">SUM(N63:N67)</f>
        <v>0</v>
      </c>
      <c r="O62" s="104">
        <f t="shared" si="30"/>
        <v>0</v>
      </c>
      <c r="P62" s="104">
        <f t="shared" si="30"/>
        <v>0</v>
      </c>
      <c r="Q62" s="104">
        <f t="shared" si="30"/>
        <v>0</v>
      </c>
      <c r="R62" s="104">
        <f t="shared" si="30"/>
        <v>0</v>
      </c>
      <c r="S62" s="106">
        <f t="shared" ref="S62" si="32">SUM(E62:R62)</f>
        <v>0</v>
      </c>
      <c r="T62" s="38"/>
    </row>
    <row r="63" spans="1:20" x14ac:dyDescent="0.35">
      <c r="A63" s="81"/>
      <c r="B63" s="80"/>
      <c r="C63" s="80" t="s">
        <v>110</v>
      </c>
      <c r="D63" s="94" t="s">
        <v>111</v>
      </c>
      <c r="E63" s="96">
        <v>0</v>
      </c>
      <c r="F63" s="96">
        <v>0</v>
      </c>
      <c r="G63" s="96">
        <v>0</v>
      </c>
      <c r="H63" s="96">
        <v>0</v>
      </c>
      <c r="I63" s="96">
        <v>0</v>
      </c>
      <c r="J63" s="96">
        <v>0</v>
      </c>
      <c r="K63" s="96">
        <v>0</v>
      </c>
      <c r="L63" s="96">
        <v>0</v>
      </c>
      <c r="M63" s="96">
        <v>0</v>
      </c>
      <c r="N63" s="121">
        <v>0</v>
      </c>
      <c r="O63" s="96">
        <v>0</v>
      </c>
      <c r="P63" s="96">
        <v>0</v>
      </c>
      <c r="Q63" s="96">
        <v>0</v>
      </c>
      <c r="R63" s="96">
        <v>0</v>
      </c>
      <c r="S63" s="105">
        <f t="shared" ref="S63:S99" si="33">SUM(E63:R63)</f>
        <v>0</v>
      </c>
      <c r="T63" s="38"/>
    </row>
    <row r="64" spans="1:20" ht="21.45" x14ac:dyDescent="0.35">
      <c r="A64" s="81"/>
      <c r="B64" s="80"/>
      <c r="C64" s="80" t="s">
        <v>112</v>
      </c>
      <c r="D64" s="94" t="s">
        <v>202</v>
      </c>
      <c r="E64" s="96">
        <v>0</v>
      </c>
      <c r="F64" s="96">
        <v>0</v>
      </c>
      <c r="G64" s="96">
        <v>0</v>
      </c>
      <c r="H64" s="96">
        <v>0</v>
      </c>
      <c r="I64" s="96">
        <v>0</v>
      </c>
      <c r="J64" s="96">
        <v>0</v>
      </c>
      <c r="K64" s="96">
        <v>0</v>
      </c>
      <c r="L64" s="96">
        <v>0</v>
      </c>
      <c r="M64" s="96">
        <v>0</v>
      </c>
      <c r="N64" s="121">
        <v>0</v>
      </c>
      <c r="O64" s="96">
        <v>0</v>
      </c>
      <c r="P64" s="96">
        <v>0</v>
      </c>
      <c r="Q64" s="96">
        <v>0</v>
      </c>
      <c r="R64" s="96">
        <v>0</v>
      </c>
      <c r="S64" s="105">
        <f t="shared" si="33"/>
        <v>0</v>
      </c>
      <c r="T64" s="38"/>
    </row>
    <row r="65" spans="1:20" x14ac:dyDescent="0.35">
      <c r="A65" s="81"/>
      <c r="B65" s="80"/>
      <c r="C65" s="80" t="s">
        <v>113</v>
      </c>
      <c r="D65" s="94" t="s">
        <v>200</v>
      </c>
      <c r="E65" s="96">
        <v>0</v>
      </c>
      <c r="F65" s="96">
        <v>0</v>
      </c>
      <c r="G65" s="96">
        <v>0</v>
      </c>
      <c r="H65" s="96">
        <v>0</v>
      </c>
      <c r="I65" s="96">
        <v>0</v>
      </c>
      <c r="J65" s="96">
        <v>0</v>
      </c>
      <c r="K65" s="96">
        <v>0</v>
      </c>
      <c r="L65" s="96">
        <v>0</v>
      </c>
      <c r="M65" s="96">
        <v>0</v>
      </c>
      <c r="N65" s="121">
        <v>0</v>
      </c>
      <c r="O65" s="96">
        <v>0</v>
      </c>
      <c r="P65" s="96">
        <v>0</v>
      </c>
      <c r="Q65" s="96">
        <v>0</v>
      </c>
      <c r="R65" s="96">
        <v>0</v>
      </c>
      <c r="S65" s="105">
        <f t="shared" si="33"/>
        <v>0</v>
      </c>
      <c r="T65" s="38"/>
    </row>
    <row r="66" spans="1:20" ht="21.45" x14ac:dyDescent="0.35">
      <c r="A66" s="81"/>
      <c r="B66" s="80"/>
      <c r="C66" s="80" t="s">
        <v>114</v>
      </c>
      <c r="D66" s="94" t="s">
        <v>116</v>
      </c>
      <c r="E66" s="96">
        <v>0</v>
      </c>
      <c r="F66" s="96">
        <v>0</v>
      </c>
      <c r="G66" s="96">
        <v>0</v>
      </c>
      <c r="H66" s="96">
        <v>0</v>
      </c>
      <c r="I66" s="96">
        <v>0</v>
      </c>
      <c r="J66" s="96">
        <v>0</v>
      </c>
      <c r="K66" s="96">
        <v>0</v>
      </c>
      <c r="L66" s="96">
        <v>0</v>
      </c>
      <c r="M66" s="96">
        <v>0</v>
      </c>
      <c r="N66" s="121">
        <v>0</v>
      </c>
      <c r="O66" s="96">
        <v>0</v>
      </c>
      <c r="P66" s="96">
        <v>0</v>
      </c>
      <c r="Q66" s="96">
        <v>0</v>
      </c>
      <c r="R66" s="96">
        <v>0</v>
      </c>
      <c r="S66" s="105">
        <f t="shared" si="33"/>
        <v>0</v>
      </c>
      <c r="T66" s="38"/>
    </row>
    <row r="67" spans="1:20" ht="21.45" x14ac:dyDescent="0.35">
      <c r="A67" s="81"/>
      <c r="B67" s="80"/>
      <c r="C67" s="80" t="s">
        <v>115</v>
      </c>
      <c r="D67" s="94" t="s">
        <v>198</v>
      </c>
      <c r="E67" s="96">
        <v>0</v>
      </c>
      <c r="F67" s="96">
        <v>0</v>
      </c>
      <c r="G67" s="96">
        <v>0</v>
      </c>
      <c r="H67" s="96">
        <v>0</v>
      </c>
      <c r="I67" s="96">
        <v>0</v>
      </c>
      <c r="J67" s="96">
        <v>0</v>
      </c>
      <c r="K67" s="96">
        <v>0</v>
      </c>
      <c r="L67" s="96">
        <v>0</v>
      </c>
      <c r="M67" s="96">
        <v>0</v>
      </c>
      <c r="N67" s="121">
        <v>0</v>
      </c>
      <c r="O67" s="96">
        <v>0</v>
      </c>
      <c r="P67" s="96">
        <v>0</v>
      </c>
      <c r="Q67" s="96">
        <v>0</v>
      </c>
      <c r="R67" s="96">
        <v>0</v>
      </c>
      <c r="S67" s="105">
        <f t="shared" si="33"/>
        <v>0</v>
      </c>
      <c r="T67" s="38"/>
    </row>
    <row r="68" spans="1:20" x14ac:dyDescent="0.35">
      <c r="A68" s="78"/>
      <c r="B68" s="79" t="s">
        <v>117</v>
      </c>
      <c r="C68" s="80"/>
      <c r="D68" s="69" t="s">
        <v>118</v>
      </c>
      <c r="E68" s="104">
        <f>SUM(E69,E70,E71,E72,E73)</f>
        <v>0</v>
      </c>
      <c r="F68" s="104">
        <f t="shared" ref="F68:R68" si="34">SUM(F69,F70,F71,F72,F73)</f>
        <v>0</v>
      </c>
      <c r="G68" s="104">
        <f t="shared" si="34"/>
        <v>0</v>
      </c>
      <c r="H68" s="104">
        <f t="shared" si="34"/>
        <v>0</v>
      </c>
      <c r="I68" s="104">
        <f t="shared" si="34"/>
        <v>0</v>
      </c>
      <c r="J68" s="104">
        <f t="shared" si="34"/>
        <v>0</v>
      </c>
      <c r="K68" s="104">
        <f t="shared" si="34"/>
        <v>0</v>
      </c>
      <c r="L68" s="104">
        <f t="shared" si="34"/>
        <v>0</v>
      </c>
      <c r="M68" s="104">
        <f t="shared" si="34"/>
        <v>0</v>
      </c>
      <c r="N68" s="113">
        <f t="shared" ref="N68" si="35">SUM(N69,N70,N71,N72,N73)</f>
        <v>0</v>
      </c>
      <c r="O68" s="104">
        <f t="shared" si="34"/>
        <v>0</v>
      </c>
      <c r="P68" s="104">
        <f t="shared" si="34"/>
        <v>0</v>
      </c>
      <c r="Q68" s="104">
        <f t="shared" si="34"/>
        <v>0</v>
      </c>
      <c r="R68" s="104">
        <f t="shared" si="34"/>
        <v>0</v>
      </c>
      <c r="S68" s="106">
        <f t="shared" si="33"/>
        <v>0</v>
      </c>
      <c r="T68" s="38"/>
    </row>
    <row r="69" spans="1:20" ht="21.45" x14ac:dyDescent="0.35">
      <c r="A69" s="81"/>
      <c r="B69" s="80"/>
      <c r="C69" s="80" t="s">
        <v>119</v>
      </c>
      <c r="D69" s="94" t="s">
        <v>120</v>
      </c>
      <c r="E69" s="96">
        <v>0</v>
      </c>
      <c r="F69" s="96">
        <v>0</v>
      </c>
      <c r="G69" s="96">
        <v>0</v>
      </c>
      <c r="H69" s="96">
        <v>0</v>
      </c>
      <c r="I69" s="96">
        <v>0</v>
      </c>
      <c r="J69" s="96">
        <v>0</v>
      </c>
      <c r="K69" s="96">
        <v>0</v>
      </c>
      <c r="L69" s="96">
        <v>0</v>
      </c>
      <c r="M69" s="96">
        <v>0</v>
      </c>
      <c r="N69" s="121">
        <v>0</v>
      </c>
      <c r="O69" s="96">
        <v>0</v>
      </c>
      <c r="P69" s="96">
        <v>0</v>
      </c>
      <c r="Q69" s="96">
        <v>0</v>
      </c>
      <c r="R69" s="96">
        <v>0</v>
      </c>
      <c r="S69" s="105">
        <f t="shared" si="33"/>
        <v>0</v>
      </c>
      <c r="T69" s="38"/>
    </row>
    <row r="70" spans="1:20" ht="21.45" x14ac:dyDescent="0.35">
      <c r="A70" s="81"/>
      <c r="B70" s="80"/>
      <c r="C70" s="80" t="s">
        <v>121</v>
      </c>
      <c r="D70" s="94" t="s">
        <v>203</v>
      </c>
      <c r="E70" s="96">
        <v>0</v>
      </c>
      <c r="F70" s="96">
        <v>0</v>
      </c>
      <c r="G70" s="96">
        <v>0</v>
      </c>
      <c r="H70" s="96">
        <v>0</v>
      </c>
      <c r="I70" s="96">
        <v>0</v>
      </c>
      <c r="J70" s="96">
        <v>0</v>
      </c>
      <c r="K70" s="96">
        <v>0</v>
      </c>
      <c r="L70" s="96">
        <v>0</v>
      </c>
      <c r="M70" s="96">
        <v>0</v>
      </c>
      <c r="N70" s="121">
        <v>0</v>
      </c>
      <c r="O70" s="96">
        <v>0</v>
      </c>
      <c r="P70" s="96">
        <v>0</v>
      </c>
      <c r="Q70" s="96">
        <v>0</v>
      </c>
      <c r="R70" s="96">
        <v>0</v>
      </c>
      <c r="S70" s="105">
        <f t="shared" si="33"/>
        <v>0</v>
      </c>
      <c r="T70" s="38"/>
    </row>
    <row r="71" spans="1:20" ht="21.45" x14ac:dyDescent="0.35">
      <c r="A71" s="81"/>
      <c r="B71" s="80"/>
      <c r="C71" s="80" t="s">
        <v>122</v>
      </c>
      <c r="D71" s="94" t="s">
        <v>201</v>
      </c>
      <c r="E71" s="96">
        <v>0</v>
      </c>
      <c r="F71" s="96">
        <v>0</v>
      </c>
      <c r="G71" s="96">
        <v>0</v>
      </c>
      <c r="H71" s="96">
        <v>0</v>
      </c>
      <c r="I71" s="96">
        <v>0</v>
      </c>
      <c r="J71" s="96">
        <v>0</v>
      </c>
      <c r="K71" s="96">
        <v>0</v>
      </c>
      <c r="L71" s="96">
        <v>0</v>
      </c>
      <c r="M71" s="96">
        <v>0</v>
      </c>
      <c r="N71" s="121">
        <v>0</v>
      </c>
      <c r="O71" s="96">
        <v>0</v>
      </c>
      <c r="P71" s="96">
        <v>0</v>
      </c>
      <c r="Q71" s="96">
        <v>0</v>
      </c>
      <c r="R71" s="96">
        <v>0</v>
      </c>
      <c r="S71" s="105">
        <f t="shared" si="33"/>
        <v>0</v>
      </c>
      <c r="T71" s="38"/>
    </row>
    <row r="72" spans="1:20" ht="21.45" x14ac:dyDescent="0.35">
      <c r="A72" s="81"/>
      <c r="B72" s="80"/>
      <c r="C72" s="80" t="s">
        <v>123</v>
      </c>
      <c r="D72" s="94" t="s">
        <v>125</v>
      </c>
      <c r="E72" s="96">
        <v>0</v>
      </c>
      <c r="F72" s="96">
        <v>0</v>
      </c>
      <c r="G72" s="96">
        <v>0</v>
      </c>
      <c r="H72" s="96">
        <v>0</v>
      </c>
      <c r="I72" s="96">
        <v>0</v>
      </c>
      <c r="J72" s="96">
        <v>0</v>
      </c>
      <c r="K72" s="96">
        <v>0</v>
      </c>
      <c r="L72" s="96">
        <v>0</v>
      </c>
      <c r="M72" s="96">
        <v>0</v>
      </c>
      <c r="N72" s="121">
        <v>0</v>
      </c>
      <c r="O72" s="96">
        <v>0</v>
      </c>
      <c r="P72" s="96">
        <v>0</v>
      </c>
      <c r="Q72" s="96">
        <v>0</v>
      </c>
      <c r="R72" s="96">
        <v>0</v>
      </c>
      <c r="S72" s="105">
        <f t="shared" si="33"/>
        <v>0</v>
      </c>
      <c r="T72" s="38"/>
    </row>
    <row r="73" spans="1:20" ht="21.45" x14ac:dyDescent="0.35">
      <c r="A73" s="81"/>
      <c r="B73" s="80"/>
      <c r="C73" s="80" t="s">
        <v>124</v>
      </c>
      <c r="D73" s="94" t="s">
        <v>199</v>
      </c>
      <c r="E73" s="96">
        <v>0</v>
      </c>
      <c r="F73" s="96">
        <v>0</v>
      </c>
      <c r="G73" s="96">
        <v>0</v>
      </c>
      <c r="H73" s="96">
        <v>0</v>
      </c>
      <c r="I73" s="96">
        <v>0</v>
      </c>
      <c r="J73" s="96">
        <v>0</v>
      </c>
      <c r="K73" s="96">
        <v>0</v>
      </c>
      <c r="L73" s="96">
        <v>0</v>
      </c>
      <c r="M73" s="96">
        <v>0</v>
      </c>
      <c r="N73" s="121">
        <v>0</v>
      </c>
      <c r="O73" s="96">
        <v>0</v>
      </c>
      <c r="P73" s="96">
        <v>0</v>
      </c>
      <c r="Q73" s="96">
        <v>0</v>
      </c>
      <c r="R73" s="96">
        <v>0</v>
      </c>
      <c r="S73" s="105">
        <f t="shared" si="33"/>
        <v>0</v>
      </c>
      <c r="T73" s="38"/>
    </row>
    <row r="74" spans="1:20" ht="20.25" customHeight="1" x14ac:dyDescent="0.35">
      <c r="A74" s="78"/>
      <c r="B74" s="79" t="s">
        <v>226</v>
      </c>
      <c r="C74" s="80"/>
      <c r="D74" s="69" t="s">
        <v>227</v>
      </c>
      <c r="E74" s="96">
        <v>0</v>
      </c>
      <c r="F74" s="96">
        <v>0</v>
      </c>
      <c r="G74" s="96">
        <v>0</v>
      </c>
      <c r="H74" s="96">
        <v>0</v>
      </c>
      <c r="I74" s="96">
        <v>0</v>
      </c>
      <c r="J74" s="96">
        <v>0</v>
      </c>
      <c r="K74" s="96">
        <v>0</v>
      </c>
      <c r="L74" s="96">
        <v>0</v>
      </c>
      <c r="M74" s="96">
        <v>0</v>
      </c>
      <c r="N74" s="121">
        <v>0</v>
      </c>
      <c r="O74" s="96">
        <v>0</v>
      </c>
      <c r="P74" s="96">
        <v>0</v>
      </c>
      <c r="Q74" s="96">
        <v>0</v>
      </c>
      <c r="R74" s="96">
        <v>0</v>
      </c>
      <c r="S74" s="105">
        <f t="shared" si="33"/>
        <v>0</v>
      </c>
      <c r="T74" s="38"/>
    </row>
    <row r="75" spans="1:20" ht="20.25" customHeight="1" x14ac:dyDescent="0.35">
      <c r="A75" s="70" t="s">
        <v>126</v>
      </c>
      <c r="B75" s="73"/>
      <c r="C75" s="73"/>
      <c r="D75" s="41" t="s">
        <v>204</v>
      </c>
      <c r="E75" s="103">
        <f>SUM(E76,E79,E80,E81,E82,E83)</f>
        <v>0</v>
      </c>
      <c r="F75" s="103">
        <f t="shared" ref="F75:R75" si="36">SUM(F76,F79,F80,F81,F82,F83)</f>
        <v>0</v>
      </c>
      <c r="G75" s="103">
        <f t="shared" si="36"/>
        <v>0</v>
      </c>
      <c r="H75" s="103">
        <f t="shared" si="36"/>
        <v>0</v>
      </c>
      <c r="I75" s="103">
        <f t="shared" si="36"/>
        <v>0</v>
      </c>
      <c r="J75" s="103">
        <f t="shared" si="36"/>
        <v>0</v>
      </c>
      <c r="K75" s="103">
        <f t="shared" si="36"/>
        <v>0</v>
      </c>
      <c r="L75" s="103">
        <f t="shared" si="36"/>
        <v>0</v>
      </c>
      <c r="M75" s="103">
        <f t="shared" si="36"/>
        <v>0</v>
      </c>
      <c r="N75" s="112">
        <f t="shared" ref="N75" si="37">SUM(N76,N79,N80,N81,N82,N83)</f>
        <v>0</v>
      </c>
      <c r="O75" s="103">
        <f t="shared" si="36"/>
        <v>0</v>
      </c>
      <c r="P75" s="103">
        <f t="shared" si="36"/>
        <v>0</v>
      </c>
      <c r="Q75" s="103">
        <f t="shared" si="36"/>
        <v>0</v>
      </c>
      <c r="R75" s="103">
        <f t="shared" si="36"/>
        <v>0</v>
      </c>
      <c r="S75" s="106">
        <f t="shared" si="33"/>
        <v>0</v>
      </c>
      <c r="T75" s="38"/>
    </row>
    <row r="76" spans="1:20" ht="27.75" customHeight="1" x14ac:dyDescent="0.35">
      <c r="A76" s="78"/>
      <c r="B76" s="79" t="s">
        <v>127</v>
      </c>
      <c r="C76" s="80"/>
      <c r="D76" s="69" t="s">
        <v>128</v>
      </c>
      <c r="E76" s="104">
        <f>SUM(E77,E78)</f>
        <v>0</v>
      </c>
      <c r="F76" s="104">
        <f t="shared" ref="F76:R76" si="38">SUM(F77,F78)</f>
        <v>0</v>
      </c>
      <c r="G76" s="104">
        <f t="shared" si="38"/>
        <v>0</v>
      </c>
      <c r="H76" s="104">
        <f t="shared" si="38"/>
        <v>0</v>
      </c>
      <c r="I76" s="104">
        <f t="shared" si="38"/>
        <v>0</v>
      </c>
      <c r="J76" s="104">
        <f t="shared" si="38"/>
        <v>0</v>
      </c>
      <c r="K76" s="104">
        <f t="shared" si="38"/>
        <v>0</v>
      </c>
      <c r="L76" s="104">
        <f t="shared" si="38"/>
        <v>0</v>
      </c>
      <c r="M76" s="104">
        <f t="shared" si="38"/>
        <v>0</v>
      </c>
      <c r="N76" s="113">
        <f t="shared" ref="N76" si="39">SUM(N77,N78)</f>
        <v>0</v>
      </c>
      <c r="O76" s="104">
        <f t="shared" si="38"/>
        <v>0</v>
      </c>
      <c r="P76" s="104">
        <f t="shared" si="38"/>
        <v>0</v>
      </c>
      <c r="Q76" s="104">
        <f t="shared" si="38"/>
        <v>0</v>
      </c>
      <c r="R76" s="104">
        <f t="shared" si="38"/>
        <v>0</v>
      </c>
      <c r="S76" s="106">
        <f t="shared" si="33"/>
        <v>0</v>
      </c>
      <c r="T76" s="38"/>
    </row>
    <row r="77" spans="1:20" ht="16.5" customHeight="1" x14ac:dyDescent="0.35">
      <c r="A77" s="81"/>
      <c r="B77" s="80"/>
      <c r="C77" s="80" t="s">
        <v>129</v>
      </c>
      <c r="D77" s="94" t="s">
        <v>27</v>
      </c>
      <c r="E77" s="96">
        <v>0</v>
      </c>
      <c r="F77" s="96">
        <v>0</v>
      </c>
      <c r="G77" s="96">
        <v>0</v>
      </c>
      <c r="H77" s="96">
        <v>0</v>
      </c>
      <c r="I77" s="96">
        <v>0</v>
      </c>
      <c r="J77" s="96">
        <v>0</v>
      </c>
      <c r="K77" s="96">
        <v>0</v>
      </c>
      <c r="L77" s="96">
        <v>0</v>
      </c>
      <c r="M77" s="96">
        <v>0</v>
      </c>
      <c r="N77" s="121">
        <v>0</v>
      </c>
      <c r="O77" s="96">
        <v>0</v>
      </c>
      <c r="P77" s="96">
        <v>0</v>
      </c>
      <c r="Q77" s="96">
        <v>0</v>
      </c>
      <c r="R77" s="96">
        <v>0</v>
      </c>
      <c r="S77" s="105">
        <f t="shared" si="33"/>
        <v>0</v>
      </c>
      <c r="T77" s="38"/>
    </row>
    <row r="78" spans="1:20" ht="16.5" customHeight="1" x14ac:dyDescent="0.35">
      <c r="A78" s="81"/>
      <c r="B78" s="80"/>
      <c r="C78" s="80" t="s">
        <v>130</v>
      </c>
      <c r="D78" s="94" t="s">
        <v>131</v>
      </c>
      <c r="E78" s="96">
        <v>0</v>
      </c>
      <c r="F78" s="96">
        <v>0</v>
      </c>
      <c r="G78" s="96">
        <v>0</v>
      </c>
      <c r="H78" s="96">
        <v>0</v>
      </c>
      <c r="I78" s="96">
        <v>0</v>
      </c>
      <c r="J78" s="96">
        <v>0</v>
      </c>
      <c r="K78" s="96">
        <v>0</v>
      </c>
      <c r="L78" s="96">
        <v>0</v>
      </c>
      <c r="M78" s="96">
        <v>0</v>
      </c>
      <c r="N78" s="121">
        <v>0</v>
      </c>
      <c r="O78" s="96">
        <v>0</v>
      </c>
      <c r="P78" s="96">
        <v>0</v>
      </c>
      <c r="Q78" s="96">
        <v>0</v>
      </c>
      <c r="R78" s="96">
        <v>0</v>
      </c>
      <c r="S78" s="105">
        <f t="shared" si="33"/>
        <v>0</v>
      </c>
      <c r="T78" s="38"/>
    </row>
    <row r="79" spans="1:20" ht="23.15" x14ac:dyDescent="0.35">
      <c r="A79" s="81"/>
      <c r="B79" s="79" t="s">
        <v>132</v>
      </c>
      <c r="C79" s="80"/>
      <c r="D79" s="69" t="s">
        <v>133</v>
      </c>
      <c r="E79" s="96">
        <v>0</v>
      </c>
      <c r="F79" s="96">
        <v>0</v>
      </c>
      <c r="G79" s="96">
        <v>0</v>
      </c>
      <c r="H79" s="96">
        <v>0</v>
      </c>
      <c r="I79" s="96">
        <v>0</v>
      </c>
      <c r="J79" s="96">
        <v>0</v>
      </c>
      <c r="K79" s="96">
        <v>0</v>
      </c>
      <c r="L79" s="96">
        <v>0</v>
      </c>
      <c r="M79" s="96">
        <v>0</v>
      </c>
      <c r="N79" s="121">
        <v>0</v>
      </c>
      <c r="O79" s="96">
        <v>0</v>
      </c>
      <c r="P79" s="96">
        <v>0</v>
      </c>
      <c r="Q79" s="96">
        <v>0</v>
      </c>
      <c r="R79" s="96">
        <v>0</v>
      </c>
      <c r="S79" s="105">
        <f t="shared" si="33"/>
        <v>0</v>
      </c>
      <c r="T79" s="38"/>
    </row>
    <row r="80" spans="1:20" ht="23.15" x14ac:dyDescent="0.35">
      <c r="A80" s="78"/>
      <c r="B80" s="79" t="s">
        <v>134</v>
      </c>
      <c r="C80" s="80"/>
      <c r="D80" s="69" t="s">
        <v>135</v>
      </c>
      <c r="E80" s="96">
        <v>0</v>
      </c>
      <c r="F80" s="96">
        <v>0</v>
      </c>
      <c r="G80" s="96">
        <v>0</v>
      </c>
      <c r="H80" s="96">
        <v>0</v>
      </c>
      <c r="I80" s="96">
        <v>0</v>
      </c>
      <c r="J80" s="96">
        <v>0</v>
      </c>
      <c r="K80" s="96">
        <v>0</v>
      </c>
      <c r="L80" s="96">
        <v>0</v>
      </c>
      <c r="M80" s="96">
        <v>0</v>
      </c>
      <c r="N80" s="121">
        <v>0</v>
      </c>
      <c r="O80" s="96">
        <v>0</v>
      </c>
      <c r="P80" s="96">
        <v>0</v>
      </c>
      <c r="Q80" s="96">
        <v>0</v>
      </c>
      <c r="R80" s="96">
        <v>0</v>
      </c>
      <c r="S80" s="105">
        <f t="shared" si="33"/>
        <v>0</v>
      </c>
      <c r="T80" s="38"/>
    </row>
    <row r="81" spans="1:20" ht="23.15" x14ac:dyDescent="0.35">
      <c r="A81" s="78"/>
      <c r="B81" s="79" t="s">
        <v>136</v>
      </c>
      <c r="C81" s="80"/>
      <c r="D81" s="69" t="s">
        <v>137</v>
      </c>
      <c r="E81" s="96">
        <v>0</v>
      </c>
      <c r="F81" s="96">
        <v>0</v>
      </c>
      <c r="G81" s="96">
        <v>0</v>
      </c>
      <c r="H81" s="96">
        <v>0</v>
      </c>
      <c r="I81" s="96">
        <v>0</v>
      </c>
      <c r="J81" s="96">
        <v>0</v>
      </c>
      <c r="K81" s="96">
        <v>0</v>
      </c>
      <c r="L81" s="96">
        <v>0</v>
      </c>
      <c r="M81" s="96">
        <v>0</v>
      </c>
      <c r="N81" s="121">
        <v>0</v>
      </c>
      <c r="O81" s="96">
        <v>0</v>
      </c>
      <c r="P81" s="96">
        <v>0</v>
      </c>
      <c r="Q81" s="96">
        <v>0</v>
      </c>
      <c r="R81" s="96">
        <v>0</v>
      </c>
      <c r="S81" s="105">
        <f t="shared" si="33"/>
        <v>0</v>
      </c>
      <c r="T81" s="38"/>
    </row>
    <row r="82" spans="1:20" ht="23.15" x14ac:dyDescent="0.35">
      <c r="A82" s="78"/>
      <c r="B82" s="79" t="s">
        <v>138</v>
      </c>
      <c r="C82" s="80"/>
      <c r="D82" s="69" t="s">
        <v>139</v>
      </c>
      <c r="E82" s="96">
        <v>0</v>
      </c>
      <c r="F82" s="96">
        <v>0</v>
      </c>
      <c r="G82" s="96">
        <v>0</v>
      </c>
      <c r="H82" s="96">
        <v>0</v>
      </c>
      <c r="I82" s="96">
        <v>0</v>
      </c>
      <c r="J82" s="96">
        <v>0</v>
      </c>
      <c r="K82" s="96">
        <v>0</v>
      </c>
      <c r="L82" s="96">
        <v>0</v>
      </c>
      <c r="M82" s="96">
        <v>0</v>
      </c>
      <c r="N82" s="121">
        <v>0</v>
      </c>
      <c r="O82" s="96">
        <v>0</v>
      </c>
      <c r="P82" s="96">
        <v>0</v>
      </c>
      <c r="Q82" s="96">
        <v>0</v>
      </c>
      <c r="R82" s="96">
        <v>0</v>
      </c>
      <c r="S82" s="105">
        <f t="shared" si="33"/>
        <v>0</v>
      </c>
      <c r="T82" s="38"/>
    </row>
    <row r="83" spans="1:20" ht="23.15" x14ac:dyDescent="0.35">
      <c r="A83" s="78"/>
      <c r="B83" s="79" t="s">
        <v>140</v>
      </c>
      <c r="C83" s="80"/>
      <c r="D83" s="69" t="s">
        <v>141</v>
      </c>
      <c r="E83" s="96">
        <v>0</v>
      </c>
      <c r="F83" s="96">
        <v>0</v>
      </c>
      <c r="G83" s="96">
        <v>0</v>
      </c>
      <c r="H83" s="96">
        <v>0</v>
      </c>
      <c r="I83" s="96">
        <v>0</v>
      </c>
      <c r="J83" s="96">
        <v>0</v>
      </c>
      <c r="K83" s="96">
        <v>0</v>
      </c>
      <c r="L83" s="96">
        <v>0</v>
      </c>
      <c r="M83" s="96">
        <v>0</v>
      </c>
      <c r="N83" s="121">
        <v>0</v>
      </c>
      <c r="O83" s="96">
        <v>0</v>
      </c>
      <c r="P83" s="96">
        <v>0</v>
      </c>
      <c r="Q83" s="96">
        <v>0</v>
      </c>
      <c r="R83" s="96">
        <v>0</v>
      </c>
      <c r="S83" s="105">
        <f t="shared" si="33"/>
        <v>0</v>
      </c>
      <c r="T83" s="38"/>
    </row>
    <row r="84" spans="1:20" ht="20.25" customHeight="1" x14ac:dyDescent="0.35">
      <c r="A84" s="70" t="s">
        <v>142</v>
      </c>
      <c r="B84" s="73"/>
      <c r="C84" s="73"/>
      <c r="D84" s="41" t="s">
        <v>205</v>
      </c>
      <c r="E84" s="103">
        <f>SUM(E85,E86,E87,E88,E89)</f>
        <v>0</v>
      </c>
      <c r="F84" s="103">
        <f t="shared" ref="F84:R84" si="40">SUM(F85,F86,F87,F88,F89)</f>
        <v>0</v>
      </c>
      <c r="G84" s="103">
        <f t="shared" si="40"/>
        <v>0</v>
      </c>
      <c r="H84" s="103">
        <f t="shared" si="40"/>
        <v>0</v>
      </c>
      <c r="I84" s="103">
        <f t="shared" si="40"/>
        <v>0</v>
      </c>
      <c r="J84" s="103">
        <f t="shared" si="40"/>
        <v>0</v>
      </c>
      <c r="K84" s="103">
        <f t="shared" si="40"/>
        <v>0</v>
      </c>
      <c r="L84" s="103">
        <f t="shared" si="40"/>
        <v>0</v>
      </c>
      <c r="M84" s="103">
        <f t="shared" si="40"/>
        <v>0</v>
      </c>
      <c r="N84" s="112">
        <f t="shared" ref="N84" si="41">SUM(N85,N86,N87,N88,N89)</f>
        <v>0</v>
      </c>
      <c r="O84" s="103">
        <f t="shared" si="40"/>
        <v>0</v>
      </c>
      <c r="P84" s="103">
        <f t="shared" si="40"/>
        <v>0</v>
      </c>
      <c r="Q84" s="103">
        <f t="shared" si="40"/>
        <v>0</v>
      </c>
      <c r="R84" s="103">
        <f t="shared" si="40"/>
        <v>0</v>
      </c>
      <c r="S84" s="106">
        <f t="shared" si="33"/>
        <v>0</v>
      </c>
      <c r="T84" s="38"/>
    </row>
    <row r="85" spans="1:20" x14ac:dyDescent="0.35">
      <c r="A85" s="78"/>
      <c r="B85" s="79" t="s">
        <v>143</v>
      </c>
      <c r="C85" s="80"/>
      <c r="D85" s="69" t="s">
        <v>144</v>
      </c>
      <c r="E85" s="96">
        <v>0</v>
      </c>
      <c r="F85" s="96">
        <v>0</v>
      </c>
      <c r="G85" s="96">
        <v>0</v>
      </c>
      <c r="H85" s="96">
        <v>0</v>
      </c>
      <c r="I85" s="96">
        <v>0</v>
      </c>
      <c r="J85" s="96">
        <v>0</v>
      </c>
      <c r="K85" s="96">
        <v>0</v>
      </c>
      <c r="L85" s="96">
        <v>0</v>
      </c>
      <c r="M85" s="96">
        <v>0</v>
      </c>
      <c r="N85" s="121">
        <v>0</v>
      </c>
      <c r="O85" s="96">
        <v>0</v>
      </c>
      <c r="P85" s="96">
        <v>0</v>
      </c>
      <c r="Q85" s="96">
        <v>0</v>
      </c>
      <c r="R85" s="96">
        <v>0</v>
      </c>
      <c r="S85" s="105">
        <f t="shared" si="33"/>
        <v>0</v>
      </c>
      <c r="T85" s="38"/>
    </row>
    <row r="86" spans="1:20" x14ac:dyDescent="0.35">
      <c r="A86" s="78"/>
      <c r="B86" s="79" t="s">
        <v>145</v>
      </c>
      <c r="C86" s="80"/>
      <c r="D86" s="69" t="s">
        <v>146</v>
      </c>
      <c r="E86" s="96">
        <v>0</v>
      </c>
      <c r="F86" s="96">
        <v>0</v>
      </c>
      <c r="G86" s="96">
        <v>0</v>
      </c>
      <c r="H86" s="96">
        <v>0</v>
      </c>
      <c r="I86" s="96">
        <v>0</v>
      </c>
      <c r="J86" s="96">
        <v>0</v>
      </c>
      <c r="K86" s="96">
        <v>0</v>
      </c>
      <c r="L86" s="96">
        <v>0</v>
      </c>
      <c r="M86" s="96">
        <v>0</v>
      </c>
      <c r="N86" s="121">
        <v>0</v>
      </c>
      <c r="O86" s="96">
        <v>0</v>
      </c>
      <c r="P86" s="96">
        <v>0</v>
      </c>
      <c r="Q86" s="96">
        <v>0</v>
      </c>
      <c r="R86" s="96">
        <v>0</v>
      </c>
      <c r="S86" s="105">
        <f t="shared" si="33"/>
        <v>0</v>
      </c>
      <c r="T86" s="38"/>
    </row>
    <row r="87" spans="1:20" ht="23.15" x14ac:dyDescent="0.35">
      <c r="A87" s="78"/>
      <c r="B87" s="79" t="s">
        <v>147</v>
      </c>
      <c r="C87" s="80"/>
      <c r="D87" s="69" t="s">
        <v>148</v>
      </c>
      <c r="E87" s="96">
        <v>0</v>
      </c>
      <c r="F87" s="96">
        <v>0</v>
      </c>
      <c r="G87" s="96">
        <v>0</v>
      </c>
      <c r="H87" s="96">
        <v>0</v>
      </c>
      <c r="I87" s="96">
        <v>0</v>
      </c>
      <c r="J87" s="96">
        <v>0</v>
      </c>
      <c r="K87" s="96">
        <v>0</v>
      </c>
      <c r="L87" s="96">
        <v>0</v>
      </c>
      <c r="M87" s="96">
        <v>0</v>
      </c>
      <c r="N87" s="121">
        <v>0</v>
      </c>
      <c r="O87" s="96">
        <v>0</v>
      </c>
      <c r="P87" s="96">
        <v>0</v>
      </c>
      <c r="Q87" s="96">
        <v>0</v>
      </c>
      <c r="R87" s="96">
        <v>0</v>
      </c>
      <c r="S87" s="105">
        <f t="shared" si="33"/>
        <v>0</v>
      </c>
      <c r="T87" s="38"/>
    </row>
    <row r="88" spans="1:20" x14ac:dyDescent="0.35">
      <c r="A88" s="78"/>
      <c r="B88" s="79" t="s">
        <v>149</v>
      </c>
      <c r="C88" s="80"/>
      <c r="D88" s="69" t="s">
        <v>150</v>
      </c>
      <c r="E88" s="96">
        <v>0</v>
      </c>
      <c r="F88" s="96">
        <v>0</v>
      </c>
      <c r="G88" s="96">
        <v>0</v>
      </c>
      <c r="H88" s="96">
        <v>0</v>
      </c>
      <c r="I88" s="96">
        <v>0</v>
      </c>
      <c r="J88" s="96">
        <v>0</v>
      </c>
      <c r="K88" s="96">
        <v>0</v>
      </c>
      <c r="L88" s="96">
        <v>0</v>
      </c>
      <c r="M88" s="96">
        <v>0</v>
      </c>
      <c r="N88" s="121">
        <v>0</v>
      </c>
      <c r="O88" s="96">
        <v>0</v>
      </c>
      <c r="P88" s="96">
        <v>0</v>
      </c>
      <c r="Q88" s="96">
        <v>0</v>
      </c>
      <c r="R88" s="96">
        <v>0</v>
      </c>
      <c r="S88" s="105">
        <f t="shared" si="33"/>
        <v>0</v>
      </c>
      <c r="T88" s="38"/>
    </row>
    <row r="89" spans="1:20" ht="23.15" x14ac:dyDescent="0.35">
      <c r="A89" s="78"/>
      <c r="B89" s="79" t="s">
        <v>151</v>
      </c>
      <c r="C89" s="80"/>
      <c r="D89" s="69" t="s">
        <v>152</v>
      </c>
      <c r="E89" s="96">
        <v>0</v>
      </c>
      <c r="F89" s="96">
        <v>0</v>
      </c>
      <c r="G89" s="96">
        <v>0</v>
      </c>
      <c r="H89" s="96">
        <v>0</v>
      </c>
      <c r="I89" s="96">
        <v>0</v>
      </c>
      <c r="J89" s="96">
        <v>0</v>
      </c>
      <c r="K89" s="96">
        <v>0</v>
      </c>
      <c r="L89" s="96">
        <v>0</v>
      </c>
      <c r="M89" s="96">
        <v>0</v>
      </c>
      <c r="N89" s="121">
        <v>0</v>
      </c>
      <c r="O89" s="96">
        <v>0</v>
      </c>
      <c r="P89" s="96">
        <v>0</v>
      </c>
      <c r="Q89" s="96">
        <v>0</v>
      </c>
      <c r="R89" s="96">
        <v>0</v>
      </c>
      <c r="S89" s="105">
        <f t="shared" si="33"/>
        <v>0</v>
      </c>
      <c r="T89" s="38"/>
    </row>
    <row r="90" spans="1:20" ht="20.25" customHeight="1" x14ac:dyDescent="0.35">
      <c r="A90" s="70" t="s">
        <v>153</v>
      </c>
      <c r="B90" s="73"/>
      <c r="C90" s="73"/>
      <c r="D90" s="41" t="s">
        <v>206</v>
      </c>
      <c r="E90" s="103">
        <f>SUM(E91,E92,E93,E94,E95,E96)</f>
        <v>0</v>
      </c>
      <c r="F90" s="103">
        <f t="shared" ref="F90:R90" si="42">SUM(F91,F92,F93,F94,F95,F96)</f>
        <v>0</v>
      </c>
      <c r="G90" s="103">
        <f t="shared" si="42"/>
        <v>0</v>
      </c>
      <c r="H90" s="103">
        <f t="shared" si="42"/>
        <v>0</v>
      </c>
      <c r="I90" s="103">
        <f t="shared" si="42"/>
        <v>0</v>
      </c>
      <c r="J90" s="103">
        <f t="shared" si="42"/>
        <v>0</v>
      </c>
      <c r="K90" s="103">
        <f t="shared" si="42"/>
        <v>0</v>
      </c>
      <c r="L90" s="103">
        <f t="shared" si="42"/>
        <v>0</v>
      </c>
      <c r="M90" s="103">
        <f t="shared" si="42"/>
        <v>0</v>
      </c>
      <c r="N90" s="112">
        <f t="shared" ref="N90" si="43">SUM(N91,N92,N93,N94,N95,N96)</f>
        <v>0</v>
      </c>
      <c r="O90" s="103">
        <f t="shared" si="42"/>
        <v>0</v>
      </c>
      <c r="P90" s="103">
        <f t="shared" si="42"/>
        <v>0</v>
      </c>
      <c r="Q90" s="103">
        <f t="shared" si="42"/>
        <v>0</v>
      </c>
      <c r="R90" s="103">
        <f t="shared" si="42"/>
        <v>0</v>
      </c>
      <c r="S90" s="106">
        <f t="shared" si="33"/>
        <v>0</v>
      </c>
      <c r="T90" s="38"/>
    </row>
    <row r="91" spans="1:20" x14ac:dyDescent="0.35">
      <c r="A91" s="81"/>
      <c r="B91" s="79" t="s">
        <v>154</v>
      </c>
      <c r="C91" s="80"/>
      <c r="D91" s="69" t="s">
        <v>156</v>
      </c>
      <c r="E91" s="96">
        <v>0</v>
      </c>
      <c r="F91" s="96">
        <v>0</v>
      </c>
      <c r="G91" s="96">
        <v>0</v>
      </c>
      <c r="H91" s="96">
        <v>0</v>
      </c>
      <c r="I91" s="96">
        <v>0</v>
      </c>
      <c r="J91" s="96">
        <v>0</v>
      </c>
      <c r="K91" s="96">
        <v>0</v>
      </c>
      <c r="L91" s="96">
        <v>0</v>
      </c>
      <c r="M91" s="96">
        <v>0</v>
      </c>
      <c r="N91" s="121">
        <v>0</v>
      </c>
      <c r="O91" s="96">
        <v>0</v>
      </c>
      <c r="P91" s="96">
        <v>0</v>
      </c>
      <c r="Q91" s="96">
        <v>0</v>
      </c>
      <c r="R91" s="96">
        <v>0</v>
      </c>
      <c r="S91" s="105">
        <f t="shared" si="33"/>
        <v>0</v>
      </c>
      <c r="T91" s="38"/>
    </row>
    <row r="92" spans="1:20" x14ac:dyDescent="0.35">
      <c r="A92" s="81"/>
      <c r="B92" s="79" t="s">
        <v>155</v>
      </c>
      <c r="C92" s="80"/>
      <c r="D92" s="69" t="s">
        <v>158</v>
      </c>
      <c r="E92" s="96">
        <v>0</v>
      </c>
      <c r="F92" s="96">
        <v>0</v>
      </c>
      <c r="G92" s="96">
        <v>0</v>
      </c>
      <c r="H92" s="96">
        <v>0</v>
      </c>
      <c r="I92" s="96">
        <v>0</v>
      </c>
      <c r="J92" s="96">
        <v>0</v>
      </c>
      <c r="K92" s="96">
        <v>0</v>
      </c>
      <c r="L92" s="96">
        <v>0</v>
      </c>
      <c r="M92" s="96">
        <v>0</v>
      </c>
      <c r="N92" s="121">
        <v>0</v>
      </c>
      <c r="O92" s="96">
        <v>0</v>
      </c>
      <c r="P92" s="96">
        <v>0</v>
      </c>
      <c r="Q92" s="96">
        <v>0</v>
      </c>
      <c r="R92" s="96">
        <v>0</v>
      </c>
      <c r="S92" s="105">
        <f t="shared" si="33"/>
        <v>0</v>
      </c>
      <c r="T92" s="38"/>
    </row>
    <row r="93" spans="1:20" ht="23.15" x14ac:dyDescent="0.35">
      <c r="A93" s="81"/>
      <c r="B93" s="79" t="s">
        <v>157</v>
      </c>
      <c r="C93" s="80"/>
      <c r="D93" s="69" t="s">
        <v>160</v>
      </c>
      <c r="E93" s="96">
        <v>0</v>
      </c>
      <c r="F93" s="96">
        <v>0</v>
      </c>
      <c r="G93" s="96">
        <v>0</v>
      </c>
      <c r="H93" s="96">
        <v>0</v>
      </c>
      <c r="I93" s="96">
        <v>0</v>
      </c>
      <c r="J93" s="96">
        <v>0</v>
      </c>
      <c r="K93" s="96">
        <v>0</v>
      </c>
      <c r="L93" s="96">
        <v>0</v>
      </c>
      <c r="M93" s="96">
        <v>0</v>
      </c>
      <c r="N93" s="121">
        <v>0</v>
      </c>
      <c r="O93" s="96">
        <v>0</v>
      </c>
      <c r="P93" s="96">
        <v>0</v>
      </c>
      <c r="Q93" s="96">
        <v>0</v>
      </c>
      <c r="R93" s="96">
        <v>0</v>
      </c>
      <c r="S93" s="105">
        <f t="shared" si="33"/>
        <v>0</v>
      </c>
      <c r="T93" s="38"/>
    </row>
    <row r="94" spans="1:20" x14ac:dyDescent="0.35">
      <c r="A94" s="81"/>
      <c r="B94" s="79" t="s">
        <v>159</v>
      </c>
      <c r="C94" s="80"/>
      <c r="D94" s="69" t="s">
        <v>162</v>
      </c>
      <c r="E94" s="96">
        <v>0</v>
      </c>
      <c r="F94" s="96">
        <v>0</v>
      </c>
      <c r="G94" s="96">
        <v>0</v>
      </c>
      <c r="H94" s="96">
        <v>0</v>
      </c>
      <c r="I94" s="96">
        <v>0</v>
      </c>
      <c r="J94" s="96">
        <v>0</v>
      </c>
      <c r="K94" s="96">
        <v>0</v>
      </c>
      <c r="L94" s="96">
        <v>0</v>
      </c>
      <c r="M94" s="96">
        <v>0</v>
      </c>
      <c r="N94" s="121">
        <v>0</v>
      </c>
      <c r="O94" s="96">
        <v>0</v>
      </c>
      <c r="P94" s="96">
        <v>0</v>
      </c>
      <c r="Q94" s="96">
        <v>0</v>
      </c>
      <c r="R94" s="96">
        <v>0</v>
      </c>
      <c r="S94" s="105">
        <f t="shared" si="33"/>
        <v>0</v>
      </c>
      <c r="T94" s="38"/>
    </row>
    <row r="95" spans="1:20" ht="23.15" x14ac:dyDescent="0.35">
      <c r="A95" s="81"/>
      <c r="B95" s="79" t="s">
        <v>161</v>
      </c>
      <c r="C95" s="80"/>
      <c r="D95" s="69" t="s">
        <v>164</v>
      </c>
      <c r="E95" s="96">
        <v>0</v>
      </c>
      <c r="F95" s="96">
        <v>0</v>
      </c>
      <c r="G95" s="96">
        <v>0</v>
      </c>
      <c r="H95" s="96">
        <v>0</v>
      </c>
      <c r="I95" s="96">
        <v>0</v>
      </c>
      <c r="J95" s="96">
        <v>0</v>
      </c>
      <c r="K95" s="96">
        <v>0</v>
      </c>
      <c r="L95" s="96">
        <v>0</v>
      </c>
      <c r="M95" s="96">
        <v>0</v>
      </c>
      <c r="N95" s="121">
        <v>0</v>
      </c>
      <c r="O95" s="96">
        <v>0</v>
      </c>
      <c r="P95" s="96">
        <v>0</v>
      </c>
      <c r="Q95" s="96">
        <v>0</v>
      </c>
      <c r="R95" s="96">
        <v>0</v>
      </c>
      <c r="S95" s="105">
        <f t="shared" si="33"/>
        <v>0</v>
      </c>
      <c r="T95" s="38"/>
    </row>
    <row r="96" spans="1:20" ht="23.15" x14ac:dyDescent="0.35">
      <c r="A96" s="81"/>
      <c r="B96" s="79" t="s">
        <v>163</v>
      </c>
      <c r="C96" s="80"/>
      <c r="D96" s="69" t="s">
        <v>165</v>
      </c>
      <c r="E96" s="96">
        <v>0</v>
      </c>
      <c r="F96" s="96">
        <v>0</v>
      </c>
      <c r="G96" s="96">
        <v>0</v>
      </c>
      <c r="H96" s="96">
        <v>0</v>
      </c>
      <c r="I96" s="96">
        <v>0</v>
      </c>
      <c r="J96" s="96">
        <v>0</v>
      </c>
      <c r="K96" s="96">
        <v>0</v>
      </c>
      <c r="L96" s="96">
        <v>0</v>
      </c>
      <c r="M96" s="96">
        <v>0</v>
      </c>
      <c r="N96" s="121">
        <v>0</v>
      </c>
      <c r="O96" s="96">
        <v>0</v>
      </c>
      <c r="P96" s="96">
        <v>0</v>
      </c>
      <c r="Q96" s="96">
        <v>0</v>
      </c>
      <c r="R96" s="96">
        <v>0</v>
      </c>
      <c r="S96" s="105">
        <f t="shared" si="33"/>
        <v>0</v>
      </c>
      <c r="T96" s="38"/>
    </row>
    <row r="97" spans="1:20" ht="20.25" customHeight="1" x14ac:dyDescent="0.35">
      <c r="A97" s="71" t="s">
        <v>166</v>
      </c>
      <c r="B97" s="83"/>
      <c r="C97" s="83"/>
      <c r="D97" s="41" t="s">
        <v>28</v>
      </c>
      <c r="E97" s="96">
        <v>0</v>
      </c>
      <c r="F97" s="96">
        <v>0</v>
      </c>
      <c r="G97" s="96">
        <v>0</v>
      </c>
      <c r="H97" s="96">
        <v>0</v>
      </c>
      <c r="I97" s="96">
        <v>0</v>
      </c>
      <c r="J97" s="96">
        <v>0</v>
      </c>
      <c r="K97" s="96">
        <v>0</v>
      </c>
      <c r="L97" s="96">
        <v>0</v>
      </c>
      <c r="M97" s="96">
        <v>0</v>
      </c>
      <c r="N97" s="121">
        <v>0</v>
      </c>
      <c r="O97" s="96">
        <v>0</v>
      </c>
      <c r="P97" s="96">
        <v>0</v>
      </c>
      <c r="Q97" s="96">
        <v>0</v>
      </c>
      <c r="R97" s="96">
        <v>0</v>
      </c>
      <c r="S97" s="105">
        <f t="shared" si="33"/>
        <v>0</v>
      </c>
      <c r="T97" s="38"/>
    </row>
    <row r="98" spans="1:20" ht="20.25" customHeight="1" x14ac:dyDescent="0.35">
      <c r="A98" s="71" t="s">
        <v>167</v>
      </c>
      <c r="B98" s="83"/>
      <c r="C98" s="83"/>
      <c r="D98" s="41" t="s">
        <v>35</v>
      </c>
      <c r="E98" s="96">
        <v>0</v>
      </c>
      <c r="F98" s="96">
        <v>0</v>
      </c>
      <c r="G98" s="96">
        <v>0</v>
      </c>
      <c r="H98" s="96">
        <v>0</v>
      </c>
      <c r="I98" s="96">
        <v>0</v>
      </c>
      <c r="J98" s="96">
        <v>0</v>
      </c>
      <c r="K98" s="96">
        <v>0</v>
      </c>
      <c r="L98" s="96">
        <v>0</v>
      </c>
      <c r="M98" s="96">
        <v>0</v>
      </c>
      <c r="N98" s="121">
        <v>0</v>
      </c>
      <c r="O98" s="96">
        <v>0</v>
      </c>
      <c r="P98" s="96">
        <v>0</v>
      </c>
      <c r="Q98" s="96">
        <v>0</v>
      </c>
      <c r="R98" s="96">
        <v>0</v>
      </c>
      <c r="S98" s="105">
        <f t="shared" si="33"/>
        <v>0</v>
      </c>
      <c r="T98" s="38"/>
    </row>
    <row r="99" spans="1:20" s="36" customFormat="1" ht="22.5" customHeight="1" x14ac:dyDescent="0.3">
      <c r="A99" s="91">
        <v>29999</v>
      </c>
      <c r="B99" s="87"/>
      <c r="C99" s="86"/>
      <c r="D99" s="92" t="s">
        <v>31</v>
      </c>
      <c r="E99" s="99">
        <f>SUM(E29,E46,E47,E48,E49,E55,E61,E75,E84,E90,E97,E98)</f>
        <v>1082170.19</v>
      </c>
      <c r="F99" s="99">
        <f t="shared" ref="F99:R99" si="44">SUM(F29,F46,F47,F48,F49,F55,F61,F75,F84,F90,F97,F98)</f>
        <v>2542704.35</v>
      </c>
      <c r="G99" s="99">
        <f t="shared" si="44"/>
        <v>74445108.730000004</v>
      </c>
      <c r="H99" s="99">
        <f t="shared" si="44"/>
        <v>7152024.3200000003</v>
      </c>
      <c r="I99" s="99">
        <f t="shared" si="44"/>
        <v>17492719.68</v>
      </c>
      <c r="J99" s="99">
        <f t="shared" si="44"/>
        <v>79993203.549999997</v>
      </c>
      <c r="K99" s="99">
        <f t="shared" si="44"/>
        <v>336238.25</v>
      </c>
      <c r="L99" s="99">
        <f t="shared" si="44"/>
        <v>44453821.629999995</v>
      </c>
      <c r="M99" s="99">
        <f t="shared" si="44"/>
        <v>4960436.6099999994</v>
      </c>
      <c r="N99" s="110">
        <f t="shared" ref="N99" si="45">SUM(N29,N46,N47,N48,N49,N55,N61,N75,N84,N90,N97,N98)</f>
        <v>0</v>
      </c>
      <c r="O99" s="99">
        <f t="shared" si="44"/>
        <v>2808152.35</v>
      </c>
      <c r="P99" s="99">
        <f t="shared" si="44"/>
        <v>3136199.86</v>
      </c>
      <c r="Q99" s="99">
        <f t="shared" si="44"/>
        <v>6658313.1200000001</v>
      </c>
      <c r="R99" s="99">
        <f t="shared" si="44"/>
        <v>0</v>
      </c>
      <c r="S99" s="99">
        <f t="shared" si="33"/>
        <v>245061092.64000002</v>
      </c>
      <c r="T99" s="85"/>
    </row>
    <row r="100" spans="1:20" ht="20.25" customHeight="1" x14ac:dyDescent="0.35">
      <c r="A100" s="124" t="s">
        <v>32</v>
      </c>
      <c r="B100" s="124"/>
      <c r="C100" s="124"/>
      <c r="D100" s="124"/>
      <c r="E100" s="124"/>
      <c r="F100" s="124"/>
      <c r="G100" s="124"/>
      <c r="H100" s="124"/>
      <c r="I100" s="124"/>
      <c r="J100" s="124"/>
      <c r="K100" s="124"/>
      <c r="L100" s="124"/>
      <c r="M100" s="124"/>
      <c r="N100" s="124"/>
      <c r="O100" s="124"/>
      <c r="P100" s="124"/>
      <c r="Q100" s="124"/>
      <c r="R100" s="124"/>
      <c r="S100" s="124"/>
      <c r="T100" s="38"/>
    </row>
    <row r="101" spans="1:20" ht="20.25" customHeight="1" x14ac:dyDescent="0.35">
      <c r="A101" s="70" t="s">
        <v>168</v>
      </c>
      <c r="B101" s="73"/>
      <c r="C101" s="73"/>
      <c r="D101" s="41" t="s">
        <v>16</v>
      </c>
      <c r="E101" s="103">
        <f>SUM(E102,E105)</f>
        <v>0</v>
      </c>
      <c r="F101" s="103">
        <f t="shared" ref="F101:R101" si="46">SUM(F102,F105)</f>
        <v>0</v>
      </c>
      <c r="G101" s="103">
        <f t="shared" si="46"/>
        <v>0</v>
      </c>
      <c r="H101" s="103">
        <f t="shared" si="46"/>
        <v>0</v>
      </c>
      <c r="I101" s="103">
        <f t="shared" si="46"/>
        <v>0</v>
      </c>
      <c r="J101" s="103">
        <f t="shared" si="46"/>
        <v>0</v>
      </c>
      <c r="K101" s="103">
        <f t="shared" si="46"/>
        <v>0</v>
      </c>
      <c r="L101" s="103">
        <f t="shared" si="46"/>
        <v>0</v>
      </c>
      <c r="M101" s="103">
        <f t="shared" si="46"/>
        <v>0</v>
      </c>
      <c r="N101" s="112">
        <f>SUM(N102,N105)</f>
        <v>0</v>
      </c>
      <c r="O101" s="103">
        <f t="shared" si="46"/>
        <v>0</v>
      </c>
      <c r="P101" s="103">
        <f t="shared" si="46"/>
        <v>0</v>
      </c>
      <c r="Q101" s="103">
        <f t="shared" si="46"/>
        <v>0</v>
      </c>
      <c r="R101" s="103">
        <f t="shared" si="46"/>
        <v>0</v>
      </c>
      <c r="S101" s="106">
        <f t="shared" ref="S101:S119" si="47">SUM(E101:R101)</f>
        <v>0</v>
      </c>
      <c r="T101" s="38"/>
    </row>
    <row r="102" spans="1:20" ht="27.75" customHeight="1" x14ac:dyDescent="0.35">
      <c r="A102" s="78"/>
      <c r="B102" s="79" t="s">
        <v>169</v>
      </c>
      <c r="C102" s="80"/>
      <c r="D102" s="69" t="s">
        <v>170</v>
      </c>
      <c r="E102" s="104">
        <f>SUM(E103:E104)</f>
        <v>0</v>
      </c>
      <c r="F102" s="104">
        <f t="shared" ref="F102:R102" si="48">SUM(F103:F104)</f>
        <v>0</v>
      </c>
      <c r="G102" s="104">
        <f t="shared" si="48"/>
        <v>0</v>
      </c>
      <c r="H102" s="104">
        <f t="shared" si="48"/>
        <v>0</v>
      </c>
      <c r="I102" s="104">
        <f t="shared" si="48"/>
        <v>0</v>
      </c>
      <c r="J102" s="104">
        <f t="shared" si="48"/>
        <v>0</v>
      </c>
      <c r="K102" s="104">
        <f t="shared" si="48"/>
        <v>0</v>
      </c>
      <c r="L102" s="104">
        <f t="shared" si="48"/>
        <v>0</v>
      </c>
      <c r="M102" s="104">
        <f t="shared" si="48"/>
        <v>0</v>
      </c>
      <c r="N102" s="113">
        <f>SUM(N103:N104)</f>
        <v>0</v>
      </c>
      <c r="O102" s="104">
        <f t="shared" si="48"/>
        <v>0</v>
      </c>
      <c r="P102" s="104">
        <f t="shared" si="48"/>
        <v>0</v>
      </c>
      <c r="Q102" s="104">
        <f t="shared" si="48"/>
        <v>0</v>
      </c>
      <c r="R102" s="104">
        <f t="shared" si="48"/>
        <v>0</v>
      </c>
      <c r="S102" s="106">
        <f t="shared" si="47"/>
        <v>0</v>
      </c>
      <c r="T102" s="38"/>
    </row>
    <row r="103" spans="1:20" x14ac:dyDescent="0.35">
      <c r="A103" s="82"/>
      <c r="B103" s="79"/>
      <c r="C103" s="80" t="s">
        <v>228</v>
      </c>
      <c r="D103" s="94" t="s">
        <v>230</v>
      </c>
      <c r="E103" s="96">
        <v>0</v>
      </c>
      <c r="F103" s="96">
        <v>0</v>
      </c>
      <c r="G103" s="96">
        <v>0</v>
      </c>
      <c r="H103" s="96">
        <v>0</v>
      </c>
      <c r="I103" s="96">
        <v>0</v>
      </c>
      <c r="J103" s="96">
        <v>0</v>
      </c>
      <c r="K103" s="96">
        <v>0</v>
      </c>
      <c r="L103" s="96">
        <v>0</v>
      </c>
      <c r="M103" s="96">
        <v>0</v>
      </c>
      <c r="N103" s="121">
        <v>0</v>
      </c>
      <c r="O103" s="96">
        <v>0</v>
      </c>
      <c r="P103" s="96">
        <v>0</v>
      </c>
      <c r="Q103" s="96">
        <v>0</v>
      </c>
      <c r="R103" s="96">
        <v>0</v>
      </c>
      <c r="S103" s="99">
        <f t="shared" si="47"/>
        <v>0</v>
      </c>
      <c r="T103" s="38"/>
    </row>
    <row r="104" spans="1:20" x14ac:dyDescent="0.35">
      <c r="A104" s="82"/>
      <c r="B104" s="79"/>
      <c r="C104" s="80" t="s">
        <v>229</v>
      </c>
      <c r="D104" s="94" t="s">
        <v>231</v>
      </c>
      <c r="E104" s="96">
        <v>0</v>
      </c>
      <c r="F104" s="96">
        <v>0</v>
      </c>
      <c r="G104" s="96">
        <v>0</v>
      </c>
      <c r="H104" s="96">
        <v>0</v>
      </c>
      <c r="I104" s="96">
        <v>0</v>
      </c>
      <c r="J104" s="96">
        <v>0</v>
      </c>
      <c r="K104" s="96">
        <v>0</v>
      </c>
      <c r="L104" s="96">
        <v>0</v>
      </c>
      <c r="M104" s="96">
        <v>0</v>
      </c>
      <c r="N104" s="121">
        <v>0</v>
      </c>
      <c r="O104" s="96">
        <v>0</v>
      </c>
      <c r="P104" s="96">
        <v>0</v>
      </c>
      <c r="Q104" s="96">
        <v>0</v>
      </c>
      <c r="R104" s="96">
        <v>0</v>
      </c>
      <c r="S104" s="99">
        <f t="shared" si="47"/>
        <v>0</v>
      </c>
      <c r="T104" s="38"/>
    </row>
    <row r="105" spans="1:20" ht="23.15" x14ac:dyDescent="0.35">
      <c r="A105" s="82"/>
      <c r="B105" s="79" t="s">
        <v>171</v>
      </c>
      <c r="C105" s="80"/>
      <c r="D105" s="69" t="s">
        <v>232</v>
      </c>
      <c r="E105" s="96">
        <v>0</v>
      </c>
      <c r="F105" s="96">
        <v>0</v>
      </c>
      <c r="G105" s="96">
        <v>0</v>
      </c>
      <c r="H105" s="96">
        <v>0</v>
      </c>
      <c r="I105" s="96">
        <v>0</v>
      </c>
      <c r="J105" s="96">
        <v>0</v>
      </c>
      <c r="K105" s="96">
        <v>0</v>
      </c>
      <c r="L105" s="96">
        <v>0</v>
      </c>
      <c r="M105" s="96">
        <v>0</v>
      </c>
      <c r="N105" s="121">
        <v>0</v>
      </c>
      <c r="O105" s="96">
        <v>0</v>
      </c>
      <c r="P105" s="96">
        <v>0</v>
      </c>
      <c r="Q105" s="96">
        <v>0</v>
      </c>
      <c r="R105" s="96">
        <v>0</v>
      </c>
      <c r="S105" s="99">
        <f t="shared" si="47"/>
        <v>0</v>
      </c>
      <c r="T105" s="38"/>
    </row>
    <row r="106" spans="1:20" ht="20.25" customHeight="1" x14ac:dyDescent="0.35">
      <c r="A106" s="70" t="s">
        <v>172</v>
      </c>
      <c r="B106" s="73"/>
      <c r="C106" s="73"/>
      <c r="D106" s="41" t="s">
        <v>17</v>
      </c>
      <c r="E106" s="103">
        <f>SUM(E107,E108,E109,E110,E111)</f>
        <v>0</v>
      </c>
      <c r="F106" s="103">
        <f t="shared" ref="F106:R106" si="49">SUM(F107,F108,F109,F110,F111)</f>
        <v>0</v>
      </c>
      <c r="G106" s="103">
        <f t="shared" si="49"/>
        <v>0</v>
      </c>
      <c r="H106" s="103">
        <f t="shared" si="49"/>
        <v>0</v>
      </c>
      <c r="I106" s="103">
        <f t="shared" si="49"/>
        <v>0</v>
      </c>
      <c r="J106" s="103">
        <f t="shared" si="49"/>
        <v>0</v>
      </c>
      <c r="K106" s="103">
        <f t="shared" si="49"/>
        <v>0</v>
      </c>
      <c r="L106" s="103">
        <f t="shared" si="49"/>
        <v>0</v>
      </c>
      <c r="M106" s="103">
        <f t="shared" si="49"/>
        <v>0</v>
      </c>
      <c r="N106" s="112">
        <f t="shared" ref="N106" si="50">SUM(N107,N108,N109,N110,N111)</f>
        <v>0</v>
      </c>
      <c r="O106" s="103">
        <f t="shared" si="49"/>
        <v>0</v>
      </c>
      <c r="P106" s="103">
        <f t="shared" si="49"/>
        <v>0</v>
      </c>
      <c r="Q106" s="103">
        <f t="shared" si="49"/>
        <v>0</v>
      </c>
      <c r="R106" s="103">
        <f t="shared" si="49"/>
        <v>0</v>
      </c>
      <c r="S106" s="106">
        <f t="shared" si="47"/>
        <v>0</v>
      </c>
      <c r="T106" s="38"/>
    </row>
    <row r="107" spans="1:20" x14ac:dyDescent="0.35">
      <c r="A107" s="82"/>
      <c r="B107" s="79" t="s">
        <v>173</v>
      </c>
      <c r="C107" s="80"/>
      <c r="D107" s="69" t="s">
        <v>193</v>
      </c>
      <c r="E107" s="96">
        <v>0</v>
      </c>
      <c r="F107" s="96">
        <v>0</v>
      </c>
      <c r="G107" s="96">
        <v>0</v>
      </c>
      <c r="H107" s="96">
        <v>0</v>
      </c>
      <c r="I107" s="96">
        <v>0</v>
      </c>
      <c r="J107" s="96">
        <v>0</v>
      </c>
      <c r="K107" s="96">
        <v>0</v>
      </c>
      <c r="L107" s="96">
        <v>0</v>
      </c>
      <c r="M107" s="96">
        <v>0</v>
      </c>
      <c r="N107" s="121">
        <v>0</v>
      </c>
      <c r="O107" s="96">
        <v>0</v>
      </c>
      <c r="P107" s="96">
        <v>0</v>
      </c>
      <c r="Q107" s="96">
        <v>0</v>
      </c>
      <c r="R107" s="96">
        <v>0</v>
      </c>
      <c r="S107" s="99">
        <f t="shared" si="47"/>
        <v>0</v>
      </c>
      <c r="T107" s="38"/>
    </row>
    <row r="108" spans="1:20" x14ac:dyDescent="0.35">
      <c r="A108" s="82"/>
      <c r="B108" s="79" t="s">
        <v>174</v>
      </c>
      <c r="C108" s="80"/>
      <c r="D108" s="69" t="s">
        <v>194</v>
      </c>
      <c r="E108" s="96">
        <v>0</v>
      </c>
      <c r="F108" s="96">
        <v>0</v>
      </c>
      <c r="G108" s="96">
        <v>0</v>
      </c>
      <c r="H108" s="96">
        <v>0</v>
      </c>
      <c r="I108" s="96">
        <v>0</v>
      </c>
      <c r="J108" s="96">
        <v>0</v>
      </c>
      <c r="K108" s="96">
        <v>0</v>
      </c>
      <c r="L108" s="96">
        <v>0</v>
      </c>
      <c r="M108" s="96">
        <v>0</v>
      </c>
      <c r="N108" s="121">
        <v>0</v>
      </c>
      <c r="O108" s="96">
        <v>0</v>
      </c>
      <c r="P108" s="96">
        <v>0</v>
      </c>
      <c r="Q108" s="96">
        <v>0</v>
      </c>
      <c r="R108" s="96">
        <v>0</v>
      </c>
      <c r="S108" s="99">
        <f t="shared" si="47"/>
        <v>0</v>
      </c>
      <c r="T108" s="38"/>
    </row>
    <row r="109" spans="1:20" x14ac:dyDescent="0.35">
      <c r="A109" s="82"/>
      <c r="B109" s="79" t="s">
        <v>176</v>
      </c>
      <c r="C109" s="80"/>
      <c r="D109" s="69" t="s">
        <v>175</v>
      </c>
      <c r="E109" s="96">
        <v>0</v>
      </c>
      <c r="F109" s="96">
        <v>0</v>
      </c>
      <c r="G109" s="96">
        <v>0</v>
      </c>
      <c r="H109" s="96">
        <v>0</v>
      </c>
      <c r="I109" s="96">
        <v>0</v>
      </c>
      <c r="J109" s="96">
        <v>0</v>
      </c>
      <c r="K109" s="96">
        <v>0</v>
      </c>
      <c r="L109" s="96">
        <v>0</v>
      </c>
      <c r="M109" s="96">
        <v>0</v>
      </c>
      <c r="N109" s="121">
        <v>0</v>
      </c>
      <c r="O109" s="96">
        <v>0</v>
      </c>
      <c r="P109" s="96">
        <v>0</v>
      </c>
      <c r="Q109" s="96">
        <v>0</v>
      </c>
      <c r="R109" s="96">
        <v>0</v>
      </c>
      <c r="S109" s="99">
        <f t="shared" si="47"/>
        <v>0</v>
      </c>
      <c r="T109" s="38"/>
    </row>
    <row r="110" spans="1:20" x14ac:dyDescent="0.35">
      <c r="A110" s="82"/>
      <c r="B110" s="79" t="s">
        <v>178</v>
      </c>
      <c r="C110" s="80"/>
      <c r="D110" s="69" t="s">
        <v>177</v>
      </c>
      <c r="E110" s="96">
        <v>0</v>
      </c>
      <c r="F110" s="96">
        <v>0</v>
      </c>
      <c r="G110" s="96">
        <v>0</v>
      </c>
      <c r="H110" s="96">
        <v>0</v>
      </c>
      <c r="I110" s="96">
        <v>0</v>
      </c>
      <c r="J110" s="96">
        <v>0</v>
      </c>
      <c r="K110" s="96">
        <v>0</v>
      </c>
      <c r="L110" s="96">
        <v>0</v>
      </c>
      <c r="M110" s="96">
        <v>0</v>
      </c>
      <c r="N110" s="121">
        <v>0</v>
      </c>
      <c r="O110" s="96">
        <v>0</v>
      </c>
      <c r="P110" s="96">
        <v>0</v>
      </c>
      <c r="Q110" s="96">
        <v>0</v>
      </c>
      <c r="R110" s="96">
        <v>0</v>
      </c>
      <c r="S110" s="99">
        <f t="shared" si="47"/>
        <v>0</v>
      </c>
      <c r="T110" s="38"/>
    </row>
    <row r="111" spans="1:20" x14ac:dyDescent="0.35">
      <c r="A111" s="82"/>
      <c r="B111" s="79" t="s">
        <v>192</v>
      </c>
      <c r="C111" s="80"/>
      <c r="D111" s="69" t="s">
        <v>210</v>
      </c>
      <c r="E111" s="96">
        <v>0</v>
      </c>
      <c r="F111" s="96">
        <v>0</v>
      </c>
      <c r="G111" s="96">
        <v>0</v>
      </c>
      <c r="H111" s="96">
        <v>0</v>
      </c>
      <c r="I111" s="96">
        <v>0</v>
      </c>
      <c r="J111" s="96">
        <v>0</v>
      </c>
      <c r="K111" s="96">
        <v>0</v>
      </c>
      <c r="L111" s="96">
        <v>0</v>
      </c>
      <c r="M111" s="96">
        <v>0</v>
      </c>
      <c r="N111" s="121">
        <v>0</v>
      </c>
      <c r="O111" s="96">
        <v>0</v>
      </c>
      <c r="P111" s="96">
        <v>0</v>
      </c>
      <c r="Q111" s="96">
        <v>0</v>
      </c>
      <c r="R111" s="96">
        <v>0</v>
      </c>
      <c r="S111" s="99">
        <f t="shared" si="47"/>
        <v>0</v>
      </c>
      <c r="T111" s="38"/>
    </row>
    <row r="112" spans="1:20" ht="20.25" customHeight="1" x14ac:dyDescent="0.35">
      <c r="A112" s="71" t="s">
        <v>179</v>
      </c>
      <c r="B112" s="83"/>
      <c r="C112" s="83"/>
      <c r="D112" s="41" t="s">
        <v>18</v>
      </c>
      <c r="E112" s="96">
        <v>0</v>
      </c>
      <c r="F112" s="96">
        <v>0</v>
      </c>
      <c r="G112" s="96">
        <v>0</v>
      </c>
      <c r="H112" s="96">
        <v>0</v>
      </c>
      <c r="I112" s="96">
        <v>0</v>
      </c>
      <c r="J112" s="96">
        <v>0</v>
      </c>
      <c r="K112" s="96">
        <v>0</v>
      </c>
      <c r="L112" s="96">
        <v>0</v>
      </c>
      <c r="M112" s="96">
        <v>0</v>
      </c>
      <c r="N112" s="121">
        <v>0</v>
      </c>
      <c r="O112" s="96">
        <v>0</v>
      </c>
      <c r="P112" s="96">
        <v>0</v>
      </c>
      <c r="Q112" s="96">
        <v>0</v>
      </c>
      <c r="R112" s="96">
        <v>0</v>
      </c>
      <c r="S112" s="99">
        <f t="shared" si="47"/>
        <v>0</v>
      </c>
      <c r="T112" s="38"/>
    </row>
    <row r="113" spans="1:20" ht="20.25" customHeight="1" x14ac:dyDescent="0.35">
      <c r="A113" s="71" t="s">
        <v>180</v>
      </c>
      <c r="B113" s="83"/>
      <c r="C113" s="83"/>
      <c r="D113" s="41" t="s">
        <v>19</v>
      </c>
      <c r="E113" s="96">
        <v>0</v>
      </c>
      <c r="F113" s="96">
        <v>0</v>
      </c>
      <c r="G113" s="96">
        <v>0</v>
      </c>
      <c r="H113" s="96">
        <v>0</v>
      </c>
      <c r="I113" s="96">
        <v>0</v>
      </c>
      <c r="J113" s="96">
        <v>0</v>
      </c>
      <c r="K113" s="96">
        <v>0</v>
      </c>
      <c r="L113" s="96">
        <v>0</v>
      </c>
      <c r="M113" s="96">
        <v>0</v>
      </c>
      <c r="N113" s="121">
        <v>0</v>
      </c>
      <c r="O113" s="96">
        <v>0</v>
      </c>
      <c r="P113" s="96">
        <v>0</v>
      </c>
      <c r="Q113" s="96">
        <v>0</v>
      </c>
      <c r="R113" s="96">
        <v>0</v>
      </c>
      <c r="S113" s="99">
        <f t="shared" si="47"/>
        <v>0</v>
      </c>
      <c r="T113" s="38"/>
    </row>
    <row r="114" spans="1:20" ht="20.25" customHeight="1" x14ac:dyDescent="0.35">
      <c r="A114" s="71" t="s">
        <v>181</v>
      </c>
      <c r="B114" s="83"/>
      <c r="C114" s="83"/>
      <c r="D114" s="41" t="s">
        <v>36</v>
      </c>
      <c r="E114" s="96">
        <v>0</v>
      </c>
      <c r="F114" s="96">
        <v>0</v>
      </c>
      <c r="G114" s="96">
        <v>0</v>
      </c>
      <c r="H114" s="96">
        <v>0</v>
      </c>
      <c r="I114" s="96">
        <v>0</v>
      </c>
      <c r="J114" s="96">
        <v>0</v>
      </c>
      <c r="K114" s="96">
        <v>0</v>
      </c>
      <c r="L114" s="96">
        <v>0</v>
      </c>
      <c r="M114" s="96">
        <v>0</v>
      </c>
      <c r="N114" s="121">
        <v>0</v>
      </c>
      <c r="O114" s="96">
        <v>0</v>
      </c>
      <c r="P114" s="96">
        <v>0</v>
      </c>
      <c r="Q114" s="96">
        <v>0</v>
      </c>
      <c r="R114" s="96">
        <v>0</v>
      </c>
      <c r="S114" s="99">
        <f t="shared" si="47"/>
        <v>0</v>
      </c>
      <c r="T114" s="38"/>
    </row>
    <row r="115" spans="1:20" ht="20.25" customHeight="1" x14ac:dyDescent="0.35">
      <c r="A115" s="71" t="s">
        <v>182</v>
      </c>
      <c r="B115" s="83"/>
      <c r="C115" s="83"/>
      <c r="D115" s="41" t="s">
        <v>233</v>
      </c>
      <c r="E115" s="96">
        <v>0</v>
      </c>
      <c r="F115" s="96">
        <v>0</v>
      </c>
      <c r="G115" s="96">
        <v>0</v>
      </c>
      <c r="H115" s="96">
        <v>0</v>
      </c>
      <c r="I115" s="96">
        <v>0</v>
      </c>
      <c r="J115" s="96">
        <v>0</v>
      </c>
      <c r="K115" s="96">
        <v>0</v>
      </c>
      <c r="L115" s="96">
        <v>0</v>
      </c>
      <c r="M115" s="96">
        <v>0</v>
      </c>
      <c r="N115" s="121">
        <v>0</v>
      </c>
      <c r="O115" s="96">
        <v>0</v>
      </c>
      <c r="P115" s="96">
        <v>0</v>
      </c>
      <c r="Q115" s="96">
        <v>0</v>
      </c>
      <c r="R115" s="96">
        <v>0</v>
      </c>
      <c r="S115" s="99">
        <f t="shared" si="47"/>
        <v>0</v>
      </c>
      <c r="T115" s="38"/>
    </row>
    <row r="116" spans="1:20" ht="20.25" customHeight="1" x14ac:dyDescent="0.35">
      <c r="A116" s="71" t="s">
        <v>183</v>
      </c>
      <c r="B116" s="83"/>
      <c r="C116" s="83"/>
      <c r="D116" s="41" t="s">
        <v>207</v>
      </c>
      <c r="E116" s="96">
        <v>0</v>
      </c>
      <c r="F116" s="96">
        <v>0</v>
      </c>
      <c r="G116" s="96">
        <v>0</v>
      </c>
      <c r="H116" s="96">
        <v>0</v>
      </c>
      <c r="I116" s="96">
        <v>0</v>
      </c>
      <c r="J116" s="96">
        <v>0</v>
      </c>
      <c r="K116" s="96">
        <v>0</v>
      </c>
      <c r="L116" s="96">
        <v>0</v>
      </c>
      <c r="M116" s="96">
        <v>0</v>
      </c>
      <c r="N116" s="121">
        <v>0</v>
      </c>
      <c r="O116" s="96">
        <v>0</v>
      </c>
      <c r="P116" s="96">
        <v>0</v>
      </c>
      <c r="Q116" s="96">
        <v>0</v>
      </c>
      <c r="R116" s="96">
        <v>0</v>
      </c>
      <c r="S116" s="99">
        <f t="shared" si="47"/>
        <v>0</v>
      </c>
      <c r="T116" s="38"/>
    </row>
    <row r="117" spans="1:20" ht="14.15" x14ac:dyDescent="0.35">
      <c r="A117" s="71" t="s">
        <v>234</v>
      </c>
      <c r="B117" s="83"/>
      <c r="C117" s="83"/>
      <c r="D117" s="41" t="s">
        <v>184</v>
      </c>
      <c r="E117" s="96">
        <v>0</v>
      </c>
      <c r="F117" s="96">
        <v>0</v>
      </c>
      <c r="G117" s="96">
        <v>0</v>
      </c>
      <c r="H117" s="96">
        <v>0</v>
      </c>
      <c r="I117" s="96">
        <v>0</v>
      </c>
      <c r="J117" s="96">
        <v>0</v>
      </c>
      <c r="K117" s="96">
        <v>0</v>
      </c>
      <c r="L117" s="96">
        <v>0</v>
      </c>
      <c r="M117" s="96">
        <v>0</v>
      </c>
      <c r="N117" s="121">
        <v>0</v>
      </c>
      <c r="O117" s="96">
        <v>0</v>
      </c>
      <c r="P117" s="96">
        <v>0</v>
      </c>
      <c r="Q117" s="96">
        <v>0</v>
      </c>
      <c r="R117" s="96">
        <v>0</v>
      </c>
      <c r="S117" s="99">
        <f>SUM(E117:R117)</f>
        <v>0</v>
      </c>
      <c r="T117" s="38"/>
    </row>
    <row r="118" spans="1:20" s="36" customFormat="1" ht="22.5" customHeight="1" x14ac:dyDescent="0.3">
      <c r="A118" s="91">
        <v>39999</v>
      </c>
      <c r="B118" s="87"/>
      <c r="C118" s="86"/>
      <c r="D118" s="92" t="s">
        <v>33</v>
      </c>
      <c r="E118" s="99">
        <f>SUM(E101,E106,E112,E113,E114,E115,E116,E117)</f>
        <v>0</v>
      </c>
      <c r="F118" s="99">
        <f t="shared" ref="F118:R118" si="51">SUM(F101,F106,F112,F113,F114,F115,F116,F117)</f>
        <v>0</v>
      </c>
      <c r="G118" s="99">
        <f t="shared" si="51"/>
        <v>0</v>
      </c>
      <c r="H118" s="99">
        <f t="shared" si="51"/>
        <v>0</v>
      </c>
      <c r="I118" s="99">
        <f t="shared" si="51"/>
        <v>0</v>
      </c>
      <c r="J118" s="99">
        <f t="shared" si="51"/>
        <v>0</v>
      </c>
      <c r="K118" s="99">
        <f t="shared" si="51"/>
        <v>0</v>
      </c>
      <c r="L118" s="99">
        <f t="shared" si="51"/>
        <v>0</v>
      </c>
      <c r="M118" s="99">
        <f t="shared" si="51"/>
        <v>0</v>
      </c>
      <c r="N118" s="110">
        <f t="shared" ref="N118" si="52">SUM(N101,N106,N112,N113,N114,N115,N116,N117)</f>
        <v>0</v>
      </c>
      <c r="O118" s="99">
        <f t="shared" si="51"/>
        <v>0</v>
      </c>
      <c r="P118" s="99">
        <f t="shared" si="51"/>
        <v>0</v>
      </c>
      <c r="Q118" s="99">
        <f t="shared" si="51"/>
        <v>0</v>
      </c>
      <c r="R118" s="99">
        <f t="shared" si="51"/>
        <v>0</v>
      </c>
      <c r="S118" s="99">
        <f t="shared" si="47"/>
        <v>0</v>
      </c>
      <c r="T118" s="85"/>
    </row>
    <row r="119" spans="1:20" s="36" customFormat="1" ht="22.5" customHeight="1" x14ac:dyDescent="0.3">
      <c r="A119" s="42" t="s">
        <v>237</v>
      </c>
      <c r="B119" s="47"/>
      <c r="C119" s="47"/>
      <c r="D119" s="84" t="s">
        <v>236</v>
      </c>
      <c r="E119" s="96">
        <v>0</v>
      </c>
      <c r="F119" s="96">
        <v>0</v>
      </c>
      <c r="G119" s="96">
        <v>0</v>
      </c>
      <c r="H119" s="96">
        <v>0</v>
      </c>
      <c r="I119" s="96">
        <v>0</v>
      </c>
      <c r="J119" s="96">
        <v>0</v>
      </c>
      <c r="K119" s="96">
        <v>0</v>
      </c>
      <c r="L119" s="96">
        <v>0</v>
      </c>
      <c r="M119" s="96">
        <v>0</v>
      </c>
      <c r="N119" s="121">
        <v>0</v>
      </c>
      <c r="O119" s="96">
        <v>0</v>
      </c>
      <c r="P119" s="96">
        <v>0</v>
      </c>
      <c r="Q119" s="96">
        <v>0</v>
      </c>
      <c r="R119" s="96">
        <v>0</v>
      </c>
      <c r="S119" s="107">
        <f t="shared" si="47"/>
        <v>0</v>
      </c>
      <c r="T119" s="85"/>
    </row>
    <row r="120" spans="1:20" s="36" customFormat="1" ht="22.5" customHeight="1" x14ac:dyDescent="0.3">
      <c r="A120" s="91">
        <v>49999</v>
      </c>
      <c r="B120" s="87"/>
      <c r="C120" s="86"/>
      <c r="D120" s="93" t="s">
        <v>34</v>
      </c>
      <c r="E120" s="107">
        <f>SUM(E27,E99,E118,E119)</f>
        <v>1082170.19</v>
      </c>
      <c r="F120" s="107">
        <f t="shared" ref="F120:R120" si="53">SUM(F27,F99,F118,F119)</f>
        <v>2542704.35</v>
      </c>
      <c r="G120" s="107">
        <f t="shared" si="53"/>
        <v>74445108.730000004</v>
      </c>
      <c r="H120" s="107">
        <f t="shared" si="53"/>
        <v>7152024.3200000003</v>
      </c>
      <c r="I120" s="107">
        <f t="shared" si="53"/>
        <v>17492719.68</v>
      </c>
      <c r="J120" s="107">
        <f t="shared" si="53"/>
        <v>79993203.549999997</v>
      </c>
      <c r="K120" s="107">
        <f t="shared" si="53"/>
        <v>336238.25</v>
      </c>
      <c r="L120" s="107">
        <f t="shared" si="53"/>
        <v>44453821.629999995</v>
      </c>
      <c r="M120" s="107">
        <f t="shared" si="53"/>
        <v>4960436.6099999994</v>
      </c>
      <c r="N120" s="114">
        <f t="shared" ref="N120" si="54">SUM(N27,N99,N118,N119)</f>
        <v>0</v>
      </c>
      <c r="O120" s="107">
        <f t="shared" si="53"/>
        <v>2808152.35</v>
      </c>
      <c r="P120" s="107">
        <f t="shared" si="53"/>
        <v>3136199.86</v>
      </c>
      <c r="Q120" s="107">
        <f t="shared" si="53"/>
        <v>6658313.1200000001</v>
      </c>
      <c r="R120" s="107">
        <f t="shared" si="53"/>
        <v>0</v>
      </c>
      <c r="S120" s="107">
        <f>SUM(E120:R120)</f>
        <v>245061092.64000002</v>
      </c>
      <c r="T120" s="85"/>
    </row>
    <row r="121" spans="1:20" x14ac:dyDescent="0.35">
      <c r="A121" s="45"/>
      <c r="B121" s="43"/>
      <c r="C121" s="43"/>
      <c r="D121" s="39"/>
      <c r="E121" s="40"/>
      <c r="F121" s="40"/>
      <c r="G121" s="40"/>
      <c r="H121" s="40"/>
      <c r="I121" s="40"/>
      <c r="J121" s="40"/>
      <c r="K121" s="40"/>
      <c r="L121" s="40"/>
      <c r="M121" s="40"/>
      <c r="N121" s="122"/>
      <c r="O121" s="40"/>
      <c r="P121" s="40"/>
      <c r="Q121" s="40"/>
      <c r="R121" s="40"/>
      <c r="S121" s="40"/>
    </row>
  </sheetData>
  <sheetProtection algorithmName="SHA-512" hashValue="CIAp1vJDatsTnlr9arX49bi0wBWPU6/INmVFT2lP/oZySsTgQ2uy1/BcFFrXRNrt5gGs1lgLmGyP54o4RR/pKg==" saltValue="VNGdoGwpP5mPihgQswynOw==" spinCount="100000" sheet="1" objects="1" scenarios="1"/>
  <mergeCells count="19">
    <mergeCell ref="A1:S1"/>
    <mergeCell ref="D2:H2"/>
    <mergeCell ref="J2:P2"/>
    <mergeCell ref="H4:H5"/>
    <mergeCell ref="D7:D8"/>
    <mergeCell ref="E7:F7"/>
    <mergeCell ref="G7:I7"/>
    <mergeCell ref="O7:O8"/>
    <mergeCell ref="A100:S100"/>
    <mergeCell ref="P7:P8"/>
    <mergeCell ref="Q7:Q8"/>
    <mergeCell ref="R7:R8"/>
    <mergeCell ref="S7:S8"/>
    <mergeCell ref="A9:S9"/>
    <mergeCell ref="A28:S28"/>
    <mergeCell ref="A7:A8"/>
    <mergeCell ref="B7:B8"/>
    <mergeCell ref="C7:C8"/>
    <mergeCell ref="J7:M7"/>
  </mergeCells>
  <dataValidations count="5">
    <dataValidation type="decimal" allowBlank="1" showInputMessage="1" showErrorMessage="1" errorTitle="LA - Valore immesso non valido" error="Il valore immesso non è valido. E' atteso un valore in unità di € e senza segno." sqref="O103:R105 O11:R16 O107:R117 O19:R21 O91:R98 O23:R26 O31:R36 O38:R42 O44:R48 O50:R50 O52:R54 O57:R60 O63:R67 O69:R74 O77:R83 O85:R89 E11:M16 E19:M21 E23:M26 E31:M36 E38:M42 E44:M48 E50:M50 E52:M54 E57:M60 E63:M67 E69:M74 E77:M83 E85:M89 E91:M98 E103:M105 E107:M117 E119:M119 O119:R119" xr:uid="{00000000-0002-0000-0000-000000000000}">
      <formula1>0</formula1>
      <formula2>900000000</formula2>
    </dataValidation>
    <dataValidation type="whole" allowBlank="1" showInputMessage="1" showErrorMessage="1" errorTitle="LA - Valore immesso non valido" error="Anno non compatibile con il modello LA." sqref="O4" xr:uid="{00000000-0002-0000-0000-000001000000}">
      <formula1>2022</formula1>
      <formula2>2022</formula2>
    </dataValidation>
    <dataValidation type="textLength" operator="equal" allowBlank="1" showInputMessage="1" showErrorMessage="1" errorTitle="LA - Valore immesso non valido" error="Indicare il codice di sei cifre (Valore atteso: 120 + Codice Ente)." sqref="G4" xr:uid="{00000000-0002-0000-0000-000002000000}">
      <formula1>6</formula1>
    </dataValidation>
    <dataValidation type="whole" operator="equal" allowBlank="1" showInputMessage="1" showErrorMessage="1" errorTitle="LA - Valore immesso non valido" error="Il codice della Regione Lazio non è corretto (valore atteso =120)." sqref="E4" xr:uid="{00000000-0002-0000-0000-000003000000}">
      <formula1>120</formula1>
    </dataValidation>
    <dataValidation type="decimal" allowBlank="1" showInputMessage="1" showErrorMessage="1" errorTitle="LA - Valore immesso non valido" error="Il valore immesso non è valido. E' atteso un valore in unità di € e senza segno." sqref="N11:N16 N19:N21 N23:N26 N31:N36 N38:N42 N44:N48 N50 N52:N54 N57:N60 N63:N67 N69:N74 N77:N83 N85:N89 N91:N98 N103:N105 N107:N117 N119" xr:uid="{00000000-0002-0000-0000-000004000000}">
      <formula1>0</formula1>
      <formula2>0</formula2>
    </dataValidation>
  </dataValidations>
  <pageMargins left="0.23622047244094491" right="0.23622047244094491" top="0.43307086614173229" bottom="0.19685039370078741" header="0.15748031496062992" footer="0.15748031496062992"/>
  <pageSetup paperSize="9" scale="63" firstPageNumber="127" fitToHeight="5" orientation="landscape" useFirstPageNumber="1" r:id="rId1"/>
  <headerFooter alignWithMargins="0">
    <oddHeader xml:space="preserve">&amp;L&amp;"Arial,Grassetto"MINISTERO DELLA SALUTE
Direzione Generale della Programmazione Sanitaria
Direzione Generale della Digitalizzazione, del Sistema Informativo Sanitario e della Statistica
</oddHeader>
  </headerFooter>
  <rowBreaks count="2" manualBreakCount="2">
    <brk id="71" max="16383" man="1"/>
    <brk id="94" max="16383" man="1"/>
  </rowBreaks>
  <ignoredErrors>
    <ignoredError sqref="N10:R10 O18:Q18 N43:R43 N51:R51 N102:R102 E102:M102 E51:M51 E43:M43 F18:M18 E10:M10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120"/>
  <sheetViews>
    <sheetView showGridLines="0" tabSelected="1" zoomScaleNormal="100" zoomScaleSheetLayoutView="80" workbookViewId="0">
      <pane ySplit="8" topLeftCell="A80" activePane="bottomLeft" state="frozen"/>
      <selection pane="bottomLeft" activeCell="G50" sqref="G50"/>
    </sheetView>
  </sheetViews>
  <sheetFormatPr defaultColWidth="9.23046875" defaultRowHeight="12.9" x14ac:dyDescent="0.35"/>
  <cols>
    <col min="1" max="1" width="7.765625" style="51" bestFit="1" customWidth="1"/>
    <col min="2" max="2" width="6.23046875" style="51" bestFit="1" customWidth="1"/>
    <col min="3" max="3" width="5.53515625" style="51" bestFit="1" customWidth="1"/>
    <col min="4" max="4" width="63" style="54" customWidth="1"/>
    <col min="5" max="5" width="15.765625" style="61" customWidth="1"/>
    <col min="6" max="6" width="16.23046875" style="61" customWidth="1"/>
    <col min="7" max="7" width="17.765625" style="61" customWidth="1"/>
    <col min="8" max="13" width="16.23046875" style="61" customWidth="1"/>
    <col min="14" max="16384" width="9.23046875" style="53"/>
  </cols>
  <sheetData>
    <row r="1" spans="1:13" ht="35.25" customHeight="1" thickBot="1" x14ac:dyDescent="0.4">
      <c r="B1" s="52"/>
      <c r="C1" s="52"/>
      <c r="D1" s="161" t="s">
        <v>195</v>
      </c>
      <c r="E1" s="161"/>
      <c r="F1" s="161"/>
      <c r="G1" s="161"/>
      <c r="H1" s="161"/>
      <c r="I1" s="161"/>
      <c r="J1" s="161"/>
      <c r="K1" s="161"/>
      <c r="L1" s="161"/>
      <c r="M1" s="162"/>
    </row>
    <row r="2" spans="1:13" s="63" customFormat="1" ht="21" customHeight="1" thickBot="1" x14ac:dyDescent="0.4">
      <c r="A2" s="141" t="s">
        <v>0</v>
      </c>
      <c r="B2" s="142"/>
      <c r="C2" s="142"/>
      <c r="D2" s="149"/>
      <c r="E2" s="167"/>
      <c r="F2" s="148" t="s">
        <v>1</v>
      </c>
      <c r="G2" s="149"/>
      <c r="H2" s="149"/>
      <c r="I2" s="149"/>
      <c r="J2" s="149"/>
      <c r="K2" s="149"/>
      <c r="L2" s="149"/>
      <c r="M2" s="62"/>
    </row>
    <row r="3" spans="1:13" s="63" customFormat="1" ht="18.75" customHeight="1" thickBot="1" x14ac:dyDescent="0.4">
      <c r="A3" s="21"/>
      <c r="B3" s="10"/>
      <c r="C3" s="10"/>
      <c r="D3" s="10"/>
      <c r="E3" s="14"/>
      <c r="F3" s="22"/>
      <c r="G3" s="23"/>
      <c r="H3" s="23"/>
      <c r="I3" s="23"/>
      <c r="J3" s="23"/>
      <c r="K3" s="23"/>
      <c r="L3" s="23"/>
      <c r="M3" s="64"/>
    </row>
    <row r="4" spans="1:13" s="63" customFormat="1" ht="23.4" customHeight="1" thickBot="1" x14ac:dyDescent="0.4">
      <c r="A4" s="65" t="s">
        <v>2</v>
      </c>
      <c r="B4" s="48">
        <v>120</v>
      </c>
      <c r="C4" s="10"/>
      <c r="D4" s="26" t="s">
        <v>38</v>
      </c>
      <c r="E4" s="109">
        <f>'Modello LA'!G4</f>
        <v>120921</v>
      </c>
      <c r="F4" s="11" t="s">
        <v>3</v>
      </c>
      <c r="G4" s="12"/>
      <c r="H4" s="12"/>
      <c r="I4" s="12"/>
      <c r="J4" s="13"/>
      <c r="K4" s="13"/>
      <c r="L4" s="14"/>
      <c r="M4" s="66">
        <v>2022</v>
      </c>
    </row>
    <row r="5" spans="1:13" s="63" customFormat="1" ht="12" customHeight="1" thickBot="1" x14ac:dyDescent="0.4">
      <c r="A5" s="15"/>
      <c r="B5" s="16"/>
      <c r="C5" s="16"/>
      <c r="D5" s="16"/>
      <c r="E5" s="17"/>
      <c r="F5" s="18"/>
      <c r="G5" s="19"/>
      <c r="H5" s="19"/>
      <c r="I5" s="19"/>
      <c r="J5" s="16"/>
      <c r="K5" s="16"/>
      <c r="L5" s="16"/>
      <c r="M5" s="17"/>
    </row>
    <row r="6" spans="1:13" ht="12" customHeight="1" thickBot="1" x14ac:dyDescent="0.4">
      <c r="E6" s="55"/>
      <c r="F6" s="56"/>
      <c r="G6" s="56"/>
      <c r="H6" s="56"/>
      <c r="I6" s="56"/>
      <c r="J6" s="56"/>
      <c r="K6" s="56"/>
      <c r="L6" s="57"/>
      <c r="M6" s="57"/>
    </row>
    <row r="7" spans="1:13" ht="19.649999999999999" customHeight="1" x14ac:dyDescent="0.35">
      <c r="A7" s="150"/>
      <c r="B7" s="151"/>
      <c r="C7" s="151"/>
      <c r="D7" s="155" t="s">
        <v>4</v>
      </c>
      <c r="E7" s="165" t="s">
        <v>251</v>
      </c>
      <c r="F7" s="157" t="s">
        <v>255</v>
      </c>
      <c r="G7" s="159" t="s">
        <v>256</v>
      </c>
      <c r="H7" s="159" t="s">
        <v>244</v>
      </c>
      <c r="I7" s="159" t="s">
        <v>245</v>
      </c>
      <c r="J7" s="159" t="s">
        <v>241</v>
      </c>
      <c r="K7" s="163" t="s">
        <v>242</v>
      </c>
      <c r="L7" s="159" t="s">
        <v>243</v>
      </c>
      <c r="M7" s="159" t="s">
        <v>257</v>
      </c>
    </row>
    <row r="8" spans="1:13" ht="82.5" customHeight="1" thickBot="1" x14ac:dyDescent="0.4">
      <c r="A8" s="152"/>
      <c r="B8" s="153"/>
      <c r="C8" s="154"/>
      <c r="D8" s="156"/>
      <c r="E8" s="166"/>
      <c r="F8" s="158"/>
      <c r="G8" s="160"/>
      <c r="H8" s="160"/>
      <c r="I8" s="160"/>
      <c r="J8" s="160"/>
      <c r="K8" s="164"/>
      <c r="L8" s="160"/>
      <c r="M8" s="160"/>
    </row>
    <row r="9" spans="1:13" s="58" customFormat="1" ht="20.25" customHeight="1" x14ac:dyDescent="0.35">
      <c r="A9" s="132" t="s">
        <v>29</v>
      </c>
      <c r="B9" s="132"/>
      <c r="C9" s="132"/>
      <c r="D9" s="132"/>
      <c r="E9" s="132"/>
      <c r="F9" s="132"/>
      <c r="G9" s="132"/>
      <c r="H9" s="132"/>
      <c r="I9" s="132"/>
      <c r="J9" s="131"/>
      <c r="K9" s="131"/>
      <c r="L9" s="131"/>
    </row>
    <row r="10" spans="1:13" ht="28.3" x14ac:dyDescent="0.35">
      <c r="A10" s="70" t="s">
        <v>39</v>
      </c>
      <c r="B10" s="73"/>
      <c r="C10" s="73"/>
      <c r="D10" s="41" t="s">
        <v>40</v>
      </c>
      <c r="E10" s="100">
        <f>'Modello LA'!S10</f>
        <v>0</v>
      </c>
      <c r="F10" s="101">
        <f>SUM(F11:F12)</f>
        <v>0</v>
      </c>
      <c r="G10" s="101">
        <f t="shared" ref="G10:M10" si="0">SUM(G11:G12)</f>
        <v>0</v>
      </c>
      <c r="H10" s="101">
        <f t="shared" si="0"/>
        <v>0</v>
      </c>
      <c r="I10" s="101">
        <f t="shared" si="0"/>
        <v>0</v>
      </c>
      <c r="J10" s="101">
        <f t="shared" si="0"/>
        <v>0</v>
      </c>
      <c r="K10" s="101">
        <f t="shared" si="0"/>
        <v>0</v>
      </c>
      <c r="L10" s="101">
        <f t="shared" si="0"/>
        <v>0</v>
      </c>
      <c r="M10" s="101">
        <f t="shared" si="0"/>
        <v>0</v>
      </c>
    </row>
    <row r="11" spans="1:13" x14ac:dyDescent="0.35">
      <c r="A11" s="70"/>
      <c r="B11" s="72" t="s">
        <v>41</v>
      </c>
      <c r="C11" s="73"/>
      <c r="D11" s="69" t="s">
        <v>42</v>
      </c>
      <c r="E11" s="99">
        <f>'Modello LA'!S11</f>
        <v>0</v>
      </c>
      <c r="F11" s="96">
        <v>0</v>
      </c>
      <c r="G11" s="96">
        <v>0</v>
      </c>
      <c r="H11" s="96">
        <v>0</v>
      </c>
      <c r="I11" s="96">
        <v>0</v>
      </c>
      <c r="J11" s="96">
        <v>0</v>
      </c>
      <c r="K11" s="96">
        <v>0</v>
      </c>
      <c r="L11" s="96">
        <v>0</v>
      </c>
      <c r="M11" s="96">
        <v>0</v>
      </c>
    </row>
    <row r="12" spans="1:13" ht="23.15" x14ac:dyDescent="0.35">
      <c r="A12" s="70"/>
      <c r="B12" s="72" t="s">
        <v>43</v>
      </c>
      <c r="C12" s="73"/>
      <c r="D12" s="69" t="s">
        <v>44</v>
      </c>
      <c r="E12" s="99">
        <f>'Modello LA'!S12</f>
        <v>0</v>
      </c>
      <c r="F12" s="96">
        <v>0</v>
      </c>
      <c r="G12" s="96">
        <v>0</v>
      </c>
      <c r="H12" s="96">
        <v>0</v>
      </c>
      <c r="I12" s="96">
        <v>0</v>
      </c>
      <c r="J12" s="96">
        <v>0</v>
      </c>
      <c r="K12" s="96">
        <v>0</v>
      </c>
      <c r="L12" s="96">
        <v>0</v>
      </c>
      <c r="M12" s="96">
        <v>0</v>
      </c>
    </row>
    <row r="13" spans="1:13" ht="14.15" x14ac:dyDescent="0.35">
      <c r="A13" s="70" t="s">
        <v>45</v>
      </c>
      <c r="B13" s="73"/>
      <c r="C13" s="73"/>
      <c r="D13" s="41" t="s">
        <v>46</v>
      </c>
      <c r="E13" s="99">
        <f>'Modello LA'!S13</f>
        <v>0</v>
      </c>
      <c r="F13" s="96">
        <v>0</v>
      </c>
      <c r="G13" s="96">
        <v>0</v>
      </c>
      <c r="H13" s="96">
        <v>0</v>
      </c>
      <c r="I13" s="96">
        <v>0</v>
      </c>
      <c r="J13" s="96">
        <v>0</v>
      </c>
      <c r="K13" s="96">
        <v>0</v>
      </c>
      <c r="L13" s="96">
        <v>0</v>
      </c>
      <c r="M13" s="96">
        <v>0</v>
      </c>
    </row>
    <row r="14" spans="1:13" ht="28.3" x14ac:dyDescent="0.35">
      <c r="A14" s="70" t="s">
        <v>47</v>
      </c>
      <c r="B14" s="73"/>
      <c r="C14" s="73"/>
      <c r="D14" s="41" t="s">
        <v>48</v>
      </c>
      <c r="E14" s="99">
        <f>'Modello LA'!S14</f>
        <v>0</v>
      </c>
      <c r="F14" s="96">
        <v>0</v>
      </c>
      <c r="G14" s="96">
        <v>0</v>
      </c>
      <c r="H14" s="96">
        <v>0</v>
      </c>
      <c r="I14" s="96">
        <v>0</v>
      </c>
      <c r="J14" s="96">
        <v>0</v>
      </c>
      <c r="K14" s="96">
        <v>0</v>
      </c>
      <c r="L14" s="96">
        <v>0</v>
      </c>
      <c r="M14" s="96">
        <v>0</v>
      </c>
    </row>
    <row r="15" spans="1:13" ht="14.15" x14ac:dyDescent="0.35">
      <c r="A15" s="70" t="s">
        <v>49</v>
      </c>
      <c r="B15" s="73"/>
      <c r="C15" s="73"/>
      <c r="D15" s="41" t="s">
        <v>50</v>
      </c>
      <c r="E15" s="99">
        <f>'Modello LA'!S15</f>
        <v>0</v>
      </c>
      <c r="F15" s="96">
        <v>0</v>
      </c>
      <c r="G15" s="96">
        <v>0</v>
      </c>
      <c r="H15" s="96">
        <v>0</v>
      </c>
      <c r="I15" s="96">
        <v>0</v>
      </c>
      <c r="J15" s="96">
        <v>0</v>
      </c>
      <c r="K15" s="96">
        <v>0</v>
      </c>
      <c r="L15" s="96">
        <v>0</v>
      </c>
      <c r="M15" s="96">
        <v>0</v>
      </c>
    </row>
    <row r="16" spans="1:13" ht="14.15" x14ac:dyDescent="0.35">
      <c r="A16" s="70" t="s">
        <v>51</v>
      </c>
      <c r="B16" s="73"/>
      <c r="C16" s="73"/>
      <c r="D16" s="41" t="s">
        <v>52</v>
      </c>
      <c r="E16" s="99">
        <f>'Modello LA'!S16</f>
        <v>0</v>
      </c>
      <c r="F16" s="96">
        <v>0</v>
      </c>
      <c r="G16" s="96">
        <v>0</v>
      </c>
      <c r="H16" s="96">
        <v>0</v>
      </c>
      <c r="I16" s="96">
        <v>0</v>
      </c>
      <c r="J16" s="96">
        <v>0</v>
      </c>
      <c r="K16" s="96">
        <v>0</v>
      </c>
      <c r="L16" s="96">
        <v>0</v>
      </c>
      <c r="M16" s="96">
        <v>0</v>
      </c>
    </row>
    <row r="17" spans="1:20" ht="42.45" x14ac:dyDescent="0.35">
      <c r="A17" s="71" t="s">
        <v>53</v>
      </c>
      <c r="B17" s="73"/>
      <c r="C17" s="73"/>
      <c r="D17" s="41" t="s">
        <v>54</v>
      </c>
      <c r="E17" s="100">
        <f>'Modello LA'!S17</f>
        <v>0</v>
      </c>
      <c r="F17" s="101">
        <f>SUM(F18,F22)</f>
        <v>0</v>
      </c>
      <c r="G17" s="101">
        <f t="shared" ref="G17:M17" si="1">SUM(G18,G22)</f>
        <v>0</v>
      </c>
      <c r="H17" s="101">
        <f t="shared" si="1"/>
        <v>0</v>
      </c>
      <c r="I17" s="101">
        <f t="shared" si="1"/>
        <v>0</v>
      </c>
      <c r="J17" s="101">
        <f t="shared" si="1"/>
        <v>0</v>
      </c>
      <c r="K17" s="101">
        <f t="shared" si="1"/>
        <v>0</v>
      </c>
      <c r="L17" s="101">
        <f t="shared" si="1"/>
        <v>0</v>
      </c>
      <c r="M17" s="101">
        <f t="shared" si="1"/>
        <v>0</v>
      </c>
    </row>
    <row r="18" spans="1:20" x14ac:dyDescent="0.35">
      <c r="A18" s="71"/>
      <c r="B18" s="72" t="s">
        <v>55</v>
      </c>
      <c r="C18" s="80"/>
      <c r="D18" s="69" t="s">
        <v>211</v>
      </c>
      <c r="E18" s="100">
        <f>'Modello LA'!S18</f>
        <v>0</v>
      </c>
      <c r="F18" s="102">
        <f>SUM(F19:F21)</f>
        <v>0</v>
      </c>
      <c r="G18" s="102">
        <f t="shared" ref="G18:M18" si="2">SUM(G19:G21)</f>
        <v>0</v>
      </c>
      <c r="H18" s="102">
        <f t="shared" si="2"/>
        <v>0</v>
      </c>
      <c r="I18" s="102">
        <f t="shared" si="2"/>
        <v>0</v>
      </c>
      <c r="J18" s="102">
        <f t="shared" si="2"/>
        <v>0</v>
      </c>
      <c r="K18" s="102">
        <f t="shared" si="2"/>
        <v>0</v>
      </c>
      <c r="L18" s="102">
        <f t="shared" si="2"/>
        <v>0</v>
      </c>
      <c r="M18" s="102">
        <f t="shared" si="2"/>
        <v>0</v>
      </c>
    </row>
    <row r="19" spans="1:20" x14ac:dyDescent="0.35">
      <c r="A19" s="71"/>
      <c r="B19" s="73"/>
      <c r="C19" s="80" t="s">
        <v>56</v>
      </c>
      <c r="D19" s="94" t="s">
        <v>57</v>
      </c>
      <c r="E19" s="99">
        <f>'Modello LA'!S19</f>
        <v>0</v>
      </c>
      <c r="F19" s="96">
        <v>0</v>
      </c>
      <c r="G19" s="96">
        <v>0</v>
      </c>
      <c r="H19" s="96">
        <v>0</v>
      </c>
      <c r="I19" s="96">
        <v>0</v>
      </c>
      <c r="J19" s="96">
        <v>0</v>
      </c>
      <c r="K19" s="96">
        <v>0</v>
      </c>
      <c r="L19" s="96">
        <v>0</v>
      </c>
      <c r="M19" s="96">
        <v>0</v>
      </c>
    </row>
    <row r="20" spans="1:20" x14ac:dyDescent="0.35">
      <c r="A20" s="71"/>
      <c r="B20" s="73"/>
      <c r="C20" s="74" t="s">
        <v>58</v>
      </c>
      <c r="D20" s="94" t="s">
        <v>59</v>
      </c>
      <c r="E20" s="99">
        <f>'Modello LA'!S20</f>
        <v>0</v>
      </c>
      <c r="F20" s="96">
        <v>0</v>
      </c>
      <c r="G20" s="96">
        <v>0</v>
      </c>
      <c r="H20" s="96">
        <v>0</v>
      </c>
      <c r="I20" s="96">
        <v>0</v>
      </c>
      <c r="J20" s="96">
        <v>0</v>
      </c>
      <c r="K20" s="96">
        <v>0</v>
      </c>
      <c r="L20" s="96">
        <v>0</v>
      </c>
      <c r="M20" s="96">
        <v>0</v>
      </c>
    </row>
    <row r="21" spans="1:20" x14ac:dyDescent="0.35">
      <c r="A21" s="71"/>
      <c r="B21" s="73"/>
      <c r="C21" s="74" t="s">
        <v>60</v>
      </c>
      <c r="D21" s="94" t="s">
        <v>61</v>
      </c>
      <c r="E21" s="99">
        <f>'Modello LA'!S21</f>
        <v>0</v>
      </c>
      <c r="F21" s="96">
        <v>0</v>
      </c>
      <c r="G21" s="96">
        <v>0</v>
      </c>
      <c r="H21" s="96">
        <v>0</v>
      </c>
      <c r="I21" s="96">
        <v>0</v>
      </c>
      <c r="J21" s="96">
        <v>0</v>
      </c>
      <c r="K21" s="96">
        <v>0</v>
      </c>
      <c r="L21" s="96">
        <v>0</v>
      </c>
      <c r="M21" s="96">
        <v>0</v>
      </c>
    </row>
    <row r="22" spans="1:20" ht="23.15" x14ac:dyDescent="0.35">
      <c r="A22" s="71"/>
      <c r="B22" s="72" t="s">
        <v>62</v>
      </c>
      <c r="C22" s="80"/>
      <c r="D22" s="69" t="s">
        <v>63</v>
      </c>
      <c r="E22" s="100">
        <f>'Modello LA'!S22</f>
        <v>0</v>
      </c>
      <c r="F22" s="102">
        <f>SUM(F23:F24)</f>
        <v>0</v>
      </c>
      <c r="G22" s="102">
        <f t="shared" ref="G22:L22" si="3">SUM(G23:G24)</f>
        <v>0</v>
      </c>
      <c r="H22" s="102">
        <f t="shared" si="3"/>
        <v>0</v>
      </c>
      <c r="I22" s="102">
        <f t="shared" si="3"/>
        <v>0</v>
      </c>
      <c r="J22" s="102">
        <f t="shared" si="3"/>
        <v>0</v>
      </c>
      <c r="K22" s="102">
        <f t="shared" si="3"/>
        <v>0</v>
      </c>
      <c r="L22" s="102">
        <f t="shared" si="3"/>
        <v>0</v>
      </c>
      <c r="M22" s="102">
        <f>SUM(M23:M24)</f>
        <v>0</v>
      </c>
    </row>
    <row r="23" spans="1:20" x14ac:dyDescent="0.35">
      <c r="A23" s="75"/>
      <c r="B23" s="74"/>
      <c r="C23" s="74" t="s">
        <v>185</v>
      </c>
      <c r="D23" s="94" t="s">
        <v>190</v>
      </c>
      <c r="E23" s="99">
        <f>'Modello LA'!S23</f>
        <v>0</v>
      </c>
      <c r="F23" s="96">
        <v>0</v>
      </c>
      <c r="G23" s="96">
        <v>0</v>
      </c>
      <c r="H23" s="96">
        <v>0</v>
      </c>
      <c r="I23" s="96">
        <v>0</v>
      </c>
      <c r="J23" s="96">
        <v>0</v>
      </c>
      <c r="K23" s="96">
        <v>0</v>
      </c>
      <c r="L23" s="96">
        <v>0</v>
      </c>
      <c r="M23" s="96">
        <v>0</v>
      </c>
    </row>
    <row r="24" spans="1:20" x14ac:dyDescent="0.35">
      <c r="A24" s="75"/>
      <c r="B24" s="74"/>
      <c r="C24" s="74" t="s">
        <v>187</v>
      </c>
      <c r="D24" s="94" t="s">
        <v>186</v>
      </c>
      <c r="E24" s="99">
        <f>'Modello LA'!S24</f>
        <v>0</v>
      </c>
      <c r="F24" s="96">
        <v>0</v>
      </c>
      <c r="G24" s="96">
        <v>0</v>
      </c>
      <c r="H24" s="96">
        <v>0</v>
      </c>
      <c r="I24" s="96">
        <v>0</v>
      </c>
      <c r="J24" s="96">
        <v>0</v>
      </c>
      <c r="K24" s="96">
        <v>0</v>
      </c>
      <c r="L24" s="96">
        <v>0</v>
      </c>
      <c r="M24" s="96">
        <v>0</v>
      </c>
    </row>
    <row r="25" spans="1:20" ht="14.15" x14ac:dyDescent="0.35">
      <c r="A25" s="71" t="s">
        <v>64</v>
      </c>
      <c r="B25" s="73"/>
      <c r="C25" s="73"/>
      <c r="D25" s="41" t="s">
        <v>65</v>
      </c>
      <c r="E25" s="99">
        <f>'Modello LA'!S25</f>
        <v>0</v>
      </c>
      <c r="F25" s="96">
        <v>0</v>
      </c>
      <c r="G25" s="96">
        <v>0</v>
      </c>
      <c r="H25" s="96">
        <v>0</v>
      </c>
      <c r="I25" s="96">
        <v>0</v>
      </c>
      <c r="J25" s="96">
        <v>0</v>
      </c>
      <c r="K25" s="96">
        <v>0</v>
      </c>
      <c r="L25" s="96">
        <v>0</v>
      </c>
      <c r="M25" s="96">
        <v>0</v>
      </c>
    </row>
    <row r="26" spans="1:20" ht="14.15" x14ac:dyDescent="0.35">
      <c r="A26" s="71" t="s">
        <v>188</v>
      </c>
      <c r="B26" s="73"/>
      <c r="C26" s="73"/>
      <c r="D26" s="41" t="s">
        <v>189</v>
      </c>
      <c r="E26" s="99">
        <f>'Modello LA'!S26</f>
        <v>0</v>
      </c>
      <c r="F26" s="96">
        <v>0</v>
      </c>
      <c r="G26" s="96">
        <v>0</v>
      </c>
      <c r="H26" s="96">
        <v>0</v>
      </c>
      <c r="I26" s="96">
        <v>0</v>
      </c>
      <c r="J26" s="96">
        <v>0</v>
      </c>
      <c r="K26" s="96">
        <v>0</v>
      </c>
      <c r="L26" s="96">
        <v>0</v>
      </c>
      <c r="M26" s="96">
        <v>0</v>
      </c>
    </row>
    <row r="27" spans="1:20" s="36" customFormat="1" ht="25.1" customHeight="1" x14ac:dyDescent="0.35">
      <c r="A27" s="91">
        <v>19999</v>
      </c>
      <c r="B27" s="87"/>
      <c r="C27" s="86"/>
      <c r="D27" s="92" t="s">
        <v>221</v>
      </c>
      <c r="E27" s="107">
        <f>'Modello LA'!S27</f>
        <v>0</v>
      </c>
      <c r="F27" s="107">
        <f>SUM(F10,F13,F14,F15,F16,F17,F25,F26)</f>
        <v>0</v>
      </c>
      <c r="G27" s="107">
        <f t="shared" ref="G27:M27" si="4">SUM(G10,G13,G14,G15,G16,G17,G25,G26)</f>
        <v>0</v>
      </c>
      <c r="H27" s="107">
        <f t="shared" si="4"/>
        <v>0</v>
      </c>
      <c r="I27" s="107">
        <f t="shared" si="4"/>
        <v>0</v>
      </c>
      <c r="J27" s="107">
        <f t="shared" si="4"/>
        <v>0</v>
      </c>
      <c r="K27" s="107">
        <f t="shared" si="4"/>
        <v>0</v>
      </c>
      <c r="L27" s="107">
        <f t="shared" si="4"/>
        <v>0</v>
      </c>
      <c r="M27" s="107">
        <f t="shared" si="4"/>
        <v>0</v>
      </c>
      <c r="N27" s="53"/>
      <c r="O27" s="53"/>
      <c r="P27" s="53"/>
      <c r="Q27" s="53"/>
      <c r="R27" s="53"/>
      <c r="S27" s="53"/>
      <c r="T27" s="85"/>
    </row>
    <row r="28" spans="1:20" ht="16.5" customHeight="1" x14ac:dyDescent="0.35">
      <c r="A28" s="132" t="s">
        <v>30</v>
      </c>
      <c r="B28" s="132"/>
      <c r="C28" s="132"/>
      <c r="D28" s="132"/>
      <c r="E28" s="132"/>
      <c r="F28" s="132"/>
      <c r="G28" s="132"/>
      <c r="H28" s="132"/>
      <c r="I28" s="132"/>
      <c r="J28" s="131"/>
      <c r="K28" s="131"/>
      <c r="L28" s="131"/>
      <c r="M28" s="59"/>
    </row>
    <row r="29" spans="1:20" ht="14.15" x14ac:dyDescent="0.35">
      <c r="A29" s="70" t="s">
        <v>66</v>
      </c>
      <c r="B29" s="73"/>
      <c r="C29" s="73"/>
      <c r="D29" s="41" t="s">
        <v>21</v>
      </c>
      <c r="E29" s="100">
        <f>'Modello LA'!S29</f>
        <v>0</v>
      </c>
      <c r="F29" s="103">
        <f>SUM(F30,F37,F43)</f>
        <v>0</v>
      </c>
      <c r="G29" s="103">
        <f t="shared" ref="G29:M29" si="5">SUM(G30,G37,G43)</f>
        <v>0</v>
      </c>
      <c r="H29" s="103">
        <f t="shared" si="5"/>
        <v>0</v>
      </c>
      <c r="I29" s="103">
        <f t="shared" si="5"/>
        <v>0</v>
      </c>
      <c r="J29" s="103">
        <f t="shared" si="5"/>
        <v>0</v>
      </c>
      <c r="K29" s="103">
        <f t="shared" si="5"/>
        <v>0</v>
      </c>
      <c r="L29" s="103">
        <f t="shared" si="5"/>
        <v>0</v>
      </c>
      <c r="M29" s="103">
        <f t="shared" si="5"/>
        <v>0</v>
      </c>
    </row>
    <row r="30" spans="1:20" x14ac:dyDescent="0.35">
      <c r="A30" s="76"/>
      <c r="B30" s="72" t="s">
        <v>67</v>
      </c>
      <c r="C30" s="74"/>
      <c r="D30" s="69" t="s">
        <v>23</v>
      </c>
      <c r="E30" s="100">
        <f>'Modello LA'!S30</f>
        <v>0</v>
      </c>
      <c r="F30" s="104">
        <f>SUM(F31:F36)</f>
        <v>0</v>
      </c>
      <c r="G30" s="104">
        <f t="shared" ref="G30:M30" si="6">SUM(G31:G36)</f>
        <v>0</v>
      </c>
      <c r="H30" s="104">
        <f t="shared" si="6"/>
        <v>0</v>
      </c>
      <c r="I30" s="104">
        <f t="shared" si="6"/>
        <v>0</v>
      </c>
      <c r="J30" s="104">
        <f t="shared" si="6"/>
        <v>0</v>
      </c>
      <c r="K30" s="104">
        <f t="shared" si="6"/>
        <v>0</v>
      </c>
      <c r="L30" s="104">
        <f t="shared" si="6"/>
        <v>0</v>
      </c>
      <c r="M30" s="104">
        <f t="shared" si="6"/>
        <v>0</v>
      </c>
    </row>
    <row r="31" spans="1:20" x14ac:dyDescent="0.35">
      <c r="A31" s="75"/>
      <c r="B31" s="74"/>
      <c r="C31" s="74" t="s">
        <v>68</v>
      </c>
      <c r="D31" s="94" t="s">
        <v>69</v>
      </c>
      <c r="E31" s="105">
        <f>'Modello LA'!S31</f>
        <v>0</v>
      </c>
      <c r="F31" s="96">
        <v>0</v>
      </c>
      <c r="G31" s="96">
        <v>0</v>
      </c>
      <c r="H31" s="96">
        <v>0</v>
      </c>
      <c r="I31" s="96">
        <v>0</v>
      </c>
      <c r="J31" s="96">
        <v>0</v>
      </c>
      <c r="K31" s="96">
        <v>0</v>
      </c>
      <c r="L31" s="96">
        <v>0</v>
      </c>
      <c r="M31" s="96">
        <v>0</v>
      </c>
    </row>
    <row r="32" spans="1:20" x14ac:dyDescent="0.35">
      <c r="A32" s="75"/>
      <c r="B32" s="74"/>
      <c r="C32" s="74" t="s">
        <v>70</v>
      </c>
      <c r="D32" s="94" t="s">
        <v>71</v>
      </c>
      <c r="E32" s="105">
        <f>'Modello LA'!S32</f>
        <v>0</v>
      </c>
      <c r="F32" s="96">
        <v>0</v>
      </c>
      <c r="G32" s="96">
        <v>0</v>
      </c>
      <c r="H32" s="96">
        <v>0</v>
      </c>
      <c r="I32" s="96">
        <v>0</v>
      </c>
      <c r="J32" s="96">
        <v>0</v>
      </c>
      <c r="K32" s="96">
        <v>0</v>
      </c>
      <c r="L32" s="96">
        <v>0</v>
      </c>
      <c r="M32" s="96">
        <v>0</v>
      </c>
    </row>
    <row r="33" spans="1:13" x14ac:dyDescent="0.35">
      <c r="A33" s="75"/>
      <c r="B33" s="74"/>
      <c r="C33" s="74" t="s">
        <v>72</v>
      </c>
      <c r="D33" s="94" t="s">
        <v>74</v>
      </c>
      <c r="E33" s="105">
        <f>'Modello LA'!S33</f>
        <v>0</v>
      </c>
      <c r="F33" s="96">
        <v>0</v>
      </c>
      <c r="G33" s="96">
        <v>0</v>
      </c>
      <c r="H33" s="96">
        <v>0</v>
      </c>
      <c r="I33" s="96">
        <v>0</v>
      </c>
      <c r="J33" s="96">
        <v>0</v>
      </c>
      <c r="K33" s="96">
        <v>0</v>
      </c>
      <c r="L33" s="96">
        <v>0</v>
      </c>
      <c r="M33" s="96">
        <v>0</v>
      </c>
    </row>
    <row r="34" spans="1:13" x14ac:dyDescent="0.35">
      <c r="A34" s="75"/>
      <c r="B34" s="74"/>
      <c r="C34" s="74" t="s">
        <v>73</v>
      </c>
      <c r="D34" s="94" t="s">
        <v>76</v>
      </c>
      <c r="E34" s="105">
        <f>'Modello LA'!S34</f>
        <v>0</v>
      </c>
      <c r="F34" s="96">
        <v>0</v>
      </c>
      <c r="G34" s="96">
        <v>0</v>
      </c>
      <c r="H34" s="96">
        <v>0</v>
      </c>
      <c r="I34" s="96">
        <v>0</v>
      </c>
      <c r="J34" s="96">
        <v>0</v>
      </c>
      <c r="K34" s="96">
        <v>0</v>
      </c>
      <c r="L34" s="96">
        <v>0</v>
      </c>
      <c r="M34" s="96">
        <v>0</v>
      </c>
    </row>
    <row r="35" spans="1:13" x14ac:dyDescent="0.35">
      <c r="A35" s="75"/>
      <c r="B35" s="74"/>
      <c r="C35" s="74" t="s">
        <v>75</v>
      </c>
      <c r="D35" s="94" t="s">
        <v>212</v>
      </c>
      <c r="E35" s="105">
        <f>'Modello LA'!S35</f>
        <v>0</v>
      </c>
      <c r="F35" s="96">
        <v>0</v>
      </c>
      <c r="G35" s="96">
        <v>0</v>
      </c>
      <c r="H35" s="96">
        <v>0</v>
      </c>
      <c r="I35" s="96">
        <v>0</v>
      </c>
      <c r="J35" s="96">
        <v>0</v>
      </c>
      <c r="K35" s="96">
        <v>0</v>
      </c>
      <c r="L35" s="96">
        <v>0</v>
      </c>
      <c r="M35" s="96">
        <v>0</v>
      </c>
    </row>
    <row r="36" spans="1:13" x14ac:dyDescent="0.35">
      <c r="A36" s="75"/>
      <c r="B36" s="74"/>
      <c r="C36" s="74" t="s">
        <v>77</v>
      </c>
      <c r="D36" s="94" t="s">
        <v>196</v>
      </c>
      <c r="E36" s="105">
        <f>'Modello LA'!S36</f>
        <v>0</v>
      </c>
      <c r="F36" s="96">
        <v>0</v>
      </c>
      <c r="G36" s="96">
        <v>0</v>
      </c>
      <c r="H36" s="96">
        <v>0</v>
      </c>
      <c r="I36" s="96">
        <v>0</v>
      </c>
      <c r="J36" s="96">
        <v>0</v>
      </c>
      <c r="K36" s="96">
        <v>0</v>
      </c>
      <c r="L36" s="96">
        <v>0</v>
      </c>
      <c r="M36" s="96">
        <v>0</v>
      </c>
    </row>
    <row r="37" spans="1:13" x14ac:dyDescent="0.35">
      <c r="A37" s="76"/>
      <c r="B37" s="72" t="s">
        <v>78</v>
      </c>
      <c r="C37" s="74"/>
      <c r="D37" s="69" t="s">
        <v>24</v>
      </c>
      <c r="E37" s="106">
        <f>'Modello LA'!S37</f>
        <v>0</v>
      </c>
      <c r="F37" s="104">
        <f>SUM(F38:F42)</f>
        <v>0</v>
      </c>
      <c r="G37" s="104">
        <f t="shared" ref="G37:M37" si="7">SUM(G38:G42)</f>
        <v>0</v>
      </c>
      <c r="H37" s="104">
        <f t="shared" si="7"/>
        <v>0</v>
      </c>
      <c r="I37" s="104">
        <f t="shared" si="7"/>
        <v>0</v>
      </c>
      <c r="J37" s="104">
        <f t="shared" si="7"/>
        <v>0</v>
      </c>
      <c r="K37" s="104">
        <f t="shared" si="7"/>
        <v>0</v>
      </c>
      <c r="L37" s="104">
        <f t="shared" si="7"/>
        <v>0</v>
      </c>
      <c r="M37" s="104">
        <f t="shared" si="7"/>
        <v>0</v>
      </c>
    </row>
    <row r="38" spans="1:13" x14ac:dyDescent="0.35">
      <c r="A38" s="75"/>
      <c r="B38" s="74"/>
      <c r="C38" s="74" t="s">
        <v>79</v>
      </c>
      <c r="D38" s="94" t="s">
        <v>80</v>
      </c>
      <c r="E38" s="105">
        <f>'Modello LA'!S38</f>
        <v>0</v>
      </c>
      <c r="F38" s="96">
        <v>0</v>
      </c>
      <c r="G38" s="96">
        <v>0</v>
      </c>
      <c r="H38" s="96">
        <v>0</v>
      </c>
      <c r="I38" s="96">
        <v>0</v>
      </c>
      <c r="J38" s="96">
        <v>0</v>
      </c>
      <c r="K38" s="96">
        <v>0</v>
      </c>
      <c r="L38" s="96">
        <v>0</v>
      </c>
      <c r="M38" s="96">
        <v>0</v>
      </c>
    </row>
    <row r="39" spans="1:13" x14ac:dyDescent="0.35">
      <c r="A39" s="75"/>
      <c r="B39" s="74"/>
      <c r="C39" s="74" t="s">
        <v>81</v>
      </c>
      <c r="D39" s="94" t="s">
        <v>82</v>
      </c>
      <c r="E39" s="105">
        <f>'Modello LA'!S39</f>
        <v>0</v>
      </c>
      <c r="F39" s="96">
        <v>0</v>
      </c>
      <c r="G39" s="96">
        <v>0</v>
      </c>
      <c r="H39" s="96">
        <v>0</v>
      </c>
      <c r="I39" s="96">
        <v>0</v>
      </c>
      <c r="J39" s="96">
        <v>0</v>
      </c>
      <c r="K39" s="96">
        <v>0</v>
      </c>
      <c r="L39" s="96">
        <v>0</v>
      </c>
      <c r="M39" s="96">
        <v>0</v>
      </c>
    </row>
    <row r="40" spans="1:13" x14ac:dyDescent="0.35">
      <c r="A40" s="75"/>
      <c r="B40" s="74"/>
      <c r="C40" s="74" t="s">
        <v>83</v>
      </c>
      <c r="D40" s="94" t="s">
        <v>85</v>
      </c>
      <c r="E40" s="105">
        <f>'Modello LA'!S40</f>
        <v>0</v>
      </c>
      <c r="F40" s="96">
        <v>0</v>
      </c>
      <c r="G40" s="96">
        <v>0</v>
      </c>
      <c r="H40" s="96">
        <v>0</v>
      </c>
      <c r="I40" s="96">
        <v>0</v>
      </c>
      <c r="J40" s="96">
        <v>0</v>
      </c>
      <c r="K40" s="96">
        <v>0</v>
      </c>
      <c r="L40" s="96">
        <v>0</v>
      </c>
      <c r="M40" s="96">
        <v>0</v>
      </c>
    </row>
    <row r="41" spans="1:13" x14ac:dyDescent="0.35">
      <c r="A41" s="75"/>
      <c r="B41" s="74"/>
      <c r="C41" s="74" t="s">
        <v>84</v>
      </c>
      <c r="D41" s="94" t="s">
        <v>213</v>
      </c>
      <c r="E41" s="105">
        <f>'Modello LA'!S41</f>
        <v>0</v>
      </c>
      <c r="F41" s="96">
        <v>0</v>
      </c>
      <c r="G41" s="96">
        <v>0</v>
      </c>
      <c r="H41" s="96">
        <v>0</v>
      </c>
      <c r="I41" s="96">
        <v>0</v>
      </c>
      <c r="J41" s="96">
        <v>0</v>
      </c>
      <c r="K41" s="96">
        <v>0</v>
      </c>
      <c r="L41" s="96">
        <v>0</v>
      </c>
      <c r="M41" s="96">
        <v>0</v>
      </c>
    </row>
    <row r="42" spans="1:13" x14ac:dyDescent="0.35">
      <c r="A42" s="75"/>
      <c r="B42" s="74"/>
      <c r="C42" s="74" t="s">
        <v>86</v>
      </c>
      <c r="D42" s="94" t="s">
        <v>208</v>
      </c>
      <c r="E42" s="105">
        <f>'Modello LA'!S42</f>
        <v>0</v>
      </c>
      <c r="F42" s="96">
        <v>0</v>
      </c>
      <c r="G42" s="96">
        <v>0</v>
      </c>
      <c r="H42" s="96">
        <v>0</v>
      </c>
      <c r="I42" s="96">
        <v>0</v>
      </c>
      <c r="J42" s="96">
        <v>0</v>
      </c>
      <c r="K42" s="96">
        <v>0</v>
      </c>
      <c r="L42" s="96">
        <v>0</v>
      </c>
      <c r="M42" s="96">
        <v>0</v>
      </c>
    </row>
    <row r="43" spans="1:13" x14ac:dyDescent="0.35">
      <c r="A43" s="76"/>
      <c r="B43" s="72" t="s">
        <v>87</v>
      </c>
      <c r="C43" s="74"/>
      <c r="D43" s="69" t="s">
        <v>25</v>
      </c>
      <c r="E43" s="106">
        <f>'Modello LA'!S43</f>
        <v>0</v>
      </c>
      <c r="F43" s="104">
        <f>SUM(F44:F45)</f>
        <v>0</v>
      </c>
      <c r="G43" s="104">
        <f t="shared" ref="G43:M43" si="8">SUM(G44:G45)</f>
        <v>0</v>
      </c>
      <c r="H43" s="104">
        <f t="shared" si="8"/>
        <v>0</v>
      </c>
      <c r="I43" s="104">
        <f t="shared" si="8"/>
        <v>0</v>
      </c>
      <c r="J43" s="104">
        <f t="shared" si="8"/>
        <v>0</v>
      </c>
      <c r="K43" s="104">
        <f t="shared" si="8"/>
        <v>0</v>
      </c>
      <c r="L43" s="104">
        <f t="shared" si="8"/>
        <v>0</v>
      </c>
      <c r="M43" s="104">
        <f t="shared" si="8"/>
        <v>0</v>
      </c>
    </row>
    <row r="44" spans="1:13" x14ac:dyDescent="0.35">
      <c r="A44" s="75"/>
      <c r="B44" s="74"/>
      <c r="C44" s="74" t="s">
        <v>88</v>
      </c>
      <c r="D44" s="94" t="s">
        <v>222</v>
      </c>
      <c r="E44" s="105">
        <f>'Modello LA'!S44</f>
        <v>0</v>
      </c>
      <c r="F44" s="96">
        <v>0</v>
      </c>
      <c r="G44" s="96">
        <v>0</v>
      </c>
      <c r="H44" s="96">
        <v>0</v>
      </c>
      <c r="I44" s="96">
        <v>0</v>
      </c>
      <c r="J44" s="96">
        <v>0</v>
      </c>
      <c r="K44" s="96">
        <v>0</v>
      </c>
      <c r="L44" s="96">
        <v>0</v>
      </c>
      <c r="M44" s="96">
        <v>0</v>
      </c>
    </row>
    <row r="45" spans="1:13" x14ac:dyDescent="0.35">
      <c r="A45" s="70"/>
      <c r="B45" s="74"/>
      <c r="C45" s="74" t="s">
        <v>89</v>
      </c>
      <c r="D45" s="94" t="s">
        <v>197</v>
      </c>
      <c r="E45" s="105">
        <f>'Modello LA'!S45</f>
        <v>0</v>
      </c>
      <c r="F45" s="96">
        <v>0</v>
      </c>
      <c r="G45" s="96">
        <v>0</v>
      </c>
      <c r="H45" s="96">
        <v>0</v>
      </c>
      <c r="I45" s="96">
        <v>0</v>
      </c>
      <c r="J45" s="96">
        <v>0</v>
      </c>
      <c r="K45" s="96">
        <v>0</v>
      </c>
      <c r="L45" s="96">
        <v>0</v>
      </c>
      <c r="M45" s="96">
        <v>0</v>
      </c>
    </row>
    <row r="46" spans="1:13" ht="14.15" x14ac:dyDescent="0.35">
      <c r="A46" s="70" t="s">
        <v>90</v>
      </c>
      <c r="B46" s="77"/>
      <c r="C46" s="74"/>
      <c r="D46" s="41" t="s">
        <v>22</v>
      </c>
      <c r="E46" s="105">
        <f>'Modello LA'!S46</f>
        <v>7355262.8899999997</v>
      </c>
      <c r="F46" s="96">
        <v>0</v>
      </c>
      <c r="G46" s="96">
        <v>0</v>
      </c>
      <c r="H46" s="96">
        <v>0</v>
      </c>
      <c r="I46" s="96">
        <v>0</v>
      </c>
      <c r="J46" s="96">
        <v>0</v>
      </c>
      <c r="K46" s="96">
        <v>0</v>
      </c>
      <c r="L46" s="96">
        <v>0</v>
      </c>
      <c r="M46" s="96">
        <v>0</v>
      </c>
    </row>
    <row r="47" spans="1:13" ht="14.15" x14ac:dyDescent="0.35">
      <c r="A47" s="70" t="s">
        <v>91</v>
      </c>
      <c r="B47" s="74"/>
      <c r="C47" s="74"/>
      <c r="D47" s="41" t="s">
        <v>92</v>
      </c>
      <c r="E47" s="105">
        <f>'Modello LA'!S47</f>
        <v>0</v>
      </c>
      <c r="F47" s="96">
        <v>0</v>
      </c>
      <c r="G47" s="96">
        <v>0</v>
      </c>
      <c r="H47" s="96">
        <v>0</v>
      </c>
      <c r="I47" s="96">
        <v>0</v>
      </c>
      <c r="J47" s="96">
        <v>0</v>
      </c>
      <c r="K47" s="96">
        <v>0</v>
      </c>
      <c r="L47" s="96">
        <v>0</v>
      </c>
      <c r="M47" s="96">
        <v>0</v>
      </c>
    </row>
    <row r="48" spans="1:13" ht="14.15" x14ac:dyDescent="0.35">
      <c r="A48" s="70" t="s">
        <v>93</v>
      </c>
      <c r="B48" s="74"/>
      <c r="C48" s="74"/>
      <c r="D48" s="41" t="s">
        <v>14</v>
      </c>
      <c r="E48" s="105">
        <f>'Modello LA'!S48</f>
        <v>237705829.74999997</v>
      </c>
      <c r="F48" s="96">
        <v>1468773.79</v>
      </c>
      <c r="G48" s="96">
        <v>0</v>
      </c>
      <c r="H48" s="96">
        <v>0</v>
      </c>
      <c r="I48" s="96">
        <v>0</v>
      </c>
      <c r="J48" s="96">
        <v>86566.48</v>
      </c>
      <c r="K48" s="96">
        <v>0</v>
      </c>
      <c r="L48" s="96">
        <v>0</v>
      </c>
      <c r="M48" s="96">
        <v>20000</v>
      </c>
    </row>
    <row r="49" spans="1:13" ht="14.15" x14ac:dyDescent="0.35">
      <c r="A49" s="70" t="s">
        <v>94</v>
      </c>
      <c r="B49" s="73"/>
      <c r="C49" s="73"/>
      <c r="D49" s="41" t="s">
        <v>15</v>
      </c>
      <c r="E49" s="106">
        <f>'Modello LA'!S49</f>
        <v>0</v>
      </c>
      <c r="F49" s="103">
        <f>SUM(F50:F51,F54)</f>
        <v>0</v>
      </c>
      <c r="G49" s="103">
        <f t="shared" ref="G49:M49" si="9">SUM(G50:G51,G54)</f>
        <v>0</v>
      </c>
      <c r="H49" s="103">
        <f t="shared" si="9"/>
        <v>0</v>
      </c>
      <c r="I49" s="103">
        <f t="shared" si="9"/>
        <v>0</v>
      </c>
      <c r="J49" s="103">
        <f t="shared" si="9"/>
        <v>0</v>
      </c>
      <c r="K49" s="103">
        <f t="shared" si="9"/>
        <v>0</v>
      </c>
      <c r="L49" s="103">
        <f t="shared" si="9"/>
        <v>0</v>
      </c>
      <c r="M49" s="103">
        <f t="shared" si="9"/>
        <v>0</v>
      </c>
    </row>
    <row r="50" spans="1:13" x14ac:dyDescent="0.35">
      <c r="A50" s="78"/>
      <c r="B50" s="79" t="s">
        <v>95</v>
      </c>
      <c r="C50" s="80"/>
      <c r="D50" s="69" t="s">
        <v>96</v>
      </c>
      <c r="E50" s="105">
        <f>'Modello LA'!S50</f>
        <v>0</v>
      </c>
      <c r="F50" s="96">
        <v>0</v>
      </c>
      <c r="G50" s="96">
        <v>0</v>
      </c>
      <c r="H50" s="96">
        <v>0</v>
      </c>
      <c r="I50" s="96">
        <v>0</v>
      </c>
      <c r="J50" s="96">
        <v>0</v>
      </c>
      <c r="K50" s="96">
        <v>0</v>
      </c>
      <c r="L50" s="96">
        <v>0</v>
      </c>
      <c r="M50" s="96">
        <v>0</v>
      </c>
    </row>
    <row r="51" spans="1:13" x14ac:dyDescent="0.35">
      <c r="A51" s="78"/>
      <c r="B51" s="79" t="s">
        <v>97</v>
      </c>
      <c r="C51" s="80"/>
      <c r="D51" s="69" t="s">
        <v>214</v>
      </c>
      <c r="E51" s="106">
        <f>'Modello LA'!S51</f>
        <v>0</v>
      </c>
      <c r="F51" s="104">
        <f>SUM(F52:F53)</f>
        <v>0</v>
      </c>
      <c r="G51" s="104">
        <f t="shared" ref="G51:M51" si="10">SUM(G52:G53)</f>
        <v>0</v>
      </c>
      <c r="H51" s="104">
        <f t="shared" si="10"/>
        <v>0</v>
      </c>
      <c r="I51" s="104">
        <f t="shared" si="10"/>
        <v>0</v>
      </c>
      <c r="J51" s="104">
        <f t="shared" si="10"/>
        <v>0</v>
      </c>
      <c r="K51" s="104">
        <f t="shared" si="10"/>
        <v>0</v>
      </c>
      <c r="L51" s="104">
        <f t="shared" si="10"/>
        <v>0</v>
      </c>
      <c r="M51" s="104">
        <f t="shared" si="10"/>
        <v>0</v>
      </c>
    </row>
    <row r="52" spans="1:13" x14ac:dyDescent="0.35">
      <c r="A52" s="81"/>
      <c r="B52" s="80"/>
      <c r="C52" s="80" t="s">
        <v>98</v>
      </c>
      <c r="D52" s="94" t="s">
        <v>215</v>
      </c>
      <c r="E52" s="105">
        <f>'Modello LA'!S52</f>
        <v>0</v>
      </c>
      <c r="F52" s="96">
        <v>0</v>
      </c>
      <c r="G52" s="96">
        <v>0</v>
      </c>
      <c r="H52" s="96">
        <v>0</v>
      </c>
      <c r="I52" s="96">
        <v>0</v>
      </c>
      <c r="J52" s="96">
        <v>0</v>
      </c>
      <c r="K52" s="96">
        <v>0</v>
      </c>
      <c r="L52" s="96">
        <v>0</v>
      </c>
      <c r="M52" s="96">
        <v>0</v>
      </c>
    </row>
    <row r="53" spans="1:13" x14ac:dyDescent="0.35">
      <c r="A53" s="81"/>
      <c r="B53" s="80"/>
      <c r="C53" s="80" t="s">
        <v>191</v>
      </c>
      <c r="D53" s="94" t="s">
        <v>216</v>
      </c>
      <c r="E53" s="105">
        <f>'Modello LA'!S53</f>
        <v>0</v>
      </c>
      <c r="F53" s="96">
        <v>0</v>
      </c>
      <c r="G53" s="96">
        <v>0</v>
      </c>
      <c r="H53" s="96">
        <v>0</v>
      </c>
      <c r="I53" s="96">
        <v>0</v>
      </c>
      <c r="J53" s="96">
        <v>0</v>
      </c>
      <c r="K53" s="96">
        <v>0</v>
      </c>
      <c r="L53" s="96">
        <v>0</v>
      </c>
      <c r="M53" s="96">
        <v>0</v>
      </c>
    </row>
    <row r="54" spans="1:13" x14ac:dyDescent="0.35">
      <c r="A54" s="81"/>
      <c r="B54" s="79" t="s">
        <v>99</v>
      </c>
      <c r="C54" s="80"/>
      <c r="D54" s="69" t="s">
        <v>217</v>
      </c>
      <c r="E54" s="105">
        <f>'Modello LA'!S54</f>
        <v>0</v>
      </c>
      <c r="F54" s="96">
        <v>0</v>
      </c>
      <c r="G54" s="96">
        <v>0</v>
      </c>
      <c r="H54" s="96">
        <v>0</v>
      </c>
      <c r="I54" s="96">
        <v>0</v>
      </c>
      <c r="J54" s="96">
        <v>0</v>
      </c>
      <c r="K54" s="96">
        <v>0</v>
      </c>
      <c r="L54" s="96">
        <v>0</v>
      </c>
      <c r="M54" s="96">
        <v>0</v>
      </c>
    </row>
    <row r="55" spans="1:13" ht="14.15" x14ac:dyDescent="0.35">
      <c r="A55" s="70" t="s">
        <v>100</v>
      </c>
      <c r="B55" s="73"/>
      <c r="C55" s="73"/>
      <c r="D55" s="41" t="s">
        <v>26</v>
      </c>
      <c r="E55" s="106">
        <f>'Modello LA'!S55</f>
        <v>0</v>
      </c>
      <c r="F55" s="103">
        <f>SUM(F56,F60)</f>
        <v>0</v>
      </c>
      <c r="G55" s="103">
        <f t="shared" ref="G55:M55" si="11">SUM(G56,G60)</f>
        <v>0</v>
      </c>
      <c r="H55" s="103">
        <f t="shared" si="11"/>
        <v>0</v>
      </c>
      <c r="I55" s="103">
        <f t="shared" si="11"/>
        <v>0</v>
      </c>
      <c r="J55" s="103">
        <f t="shared" si="11"/>
        <v>0</v>
      </c>
      <c r="K55" s="103">
        <f t="shared" si="11"/>
        <v>0</v>
      </c>
      <c r="L55" s="103">
        <f t="shared" si="11"/>
        <v>0</v>
      </c>
      <c r="M55" s="103">
        <f t="shared" si="11"/>
        <v>0</v>
      </c>
    </row>
    <row r="56" spans="1:13" x14ac:dyDescent="0.35">
      <c r="A56" s="78"/>
      <c r="B56" s="79" t="s">
        <v>101</v>
      </c>
      <c r="C56" s="80"/>
      <c r="D56" s="69" t="s">
        <v>102</v>
      </c>
      <c r="E56" s="106">
        <f>'Modello LA'!S56</f>
        <v>0</v>
      </c>
      <c r="F56" s="104">
        <f>SUM(F57,F58,F59)</f>
        <v>0</v>
      </c>
      <c r="G56" s="104">
        <f t="shared" ref="G56:M56" si="12">SUM(G57,G58,G59)</f>
        <v>0</v>
      </c>
      <c r="H56" s="104">
        <f t="shared" si="12"/>
        <v>0</v>
      </c>
      <c r="I56" s="104">
        <f t="shared" si="12"/>
        <v>0</v>
      </c>
      <c r="J56" s="104">
        <f t="shared" si="12"/>
        <v>0</v>
      </c>
      <c r="K56" s="104">
        <f t="shared" si="12"/>
        <v>0</v>
      </c>
      <c r="L56" s="104">
        <f t="shared" si="12"/>
        <v>0</v>
      </c>
      <c r="M56" s="104">
        <f t="shared" si="12"/>
        <v>0</v>
      </c>
    </row>
    <row r="57" spans="1:13" x14ac:dyDescent="0.35">
      <c r="A57" s="78"/>
      <c r="B57" s="79"/>
      <c r="C57" s="80" t="s">
        <v>223</v>
      </c>
      <c r="D57" s="94" t="s">
        <v>104</v>
      </c>
      <c r="E57" s="105">
        <f>'Modello LA'!S57</f>
        <v>0</v>
      </c>
      <c r="F57" s="96">
        <v>0</v>
      </c>
      <c r="G57" s="96">
        <v>0</v>
      </c>
      <c r="H57" s="96">
        <v>0</v>
      </c>
      <c r="I57" s="96">
        <v>0</v>
      </c>
      <c r="J57" s="96">
        <v>0</v>
      </c>
      <c r="K57" s="96">
        <v>0</v>
      </c>
      <c r="L57" s="96">
        <v>0</v>
      </c>
      <c r="M57" s="96">
        <v>0</v>
      </c>
    </row>
    <row r="58" spans="1:13" x14ac:dyDescent="0.35">
      <c r="A58" s="82"/>
      <c r="B58" s="79"/>
      <c r="C58" s="80" t="s">
        <v>224</v>
      </c>
      <c r="D58" s="94" t="s">
        <v>105</v>
      </c>
      <c r="E58" s="105">
        <f>'Modello LA'!S58</f>
        <v>0</v>
      </c>
      <c r="F58" s="96">
        <v>0</v>
      </c>
      <c r="G58" s="96">
        <v>0</v>
      </c>
      <c r="H58" s="96">
        <v>0</v>
      </c>
      <c r="I58" s="96">
        <v>0</v>
      </c>
      <c r="J58" s="96">
        <v>0</v>
      </c>
      <c r="K58" s="96">
        <v>0</v>
      </c>
      <c r="L58" s="96">
        <v>0</v>
      </c>
      <c r="M58" s="96">
        <v>0</v>
      </c>
    </row>
    <row r="59" spans="1:13" x14ac:dyDescent="0.35">
      <c r="A59" s="82"/>
      <c r="B59" s="79"/>
      <c r="C59" s="80" t="s">
        <v>225</v>
      </c>
      <c r="D59" s="94" t="s">
        <v>209</v>
      </c>
      <c r="E59" s="105">
        <f>'Modello LA'!S59</f>
        <v>0</v>
      </c>
      <c r="F59" s="96">
        <v>0</v>
      </c>
      <c r="G59" s="96">
        <v>0</v>
      </c>
      <c r="H59" s="96">
        <v>0</v>
      </c>
      <c r="I59" s="96">
        <v>0</v>
      </c>
      <c r="J59" s="96">
        <v>0</v>
      </c>
      <c r="K59" s="96">
        <v>0</v>
      </c>
      <c r="L59" s="96">
        <v>0</v>
      </c>
      <c r="M59" s="96">
        <v>0</v>
      </c>
    </row>
    <row r="60" spans="1:13" x14ac:dyDescent="0.35">
      <c r="A60" s="82"/>
      <c r="B60" s="79" t="s">
        <v>103</v>
      </c>
      <c r="C60" s="83"/>
      <c r="D60" s="69" t="s">
        <v>106</v>
      </c>
      <c r="E60" s="105">
        <f>'Modello LA'!S60</f>
        <v>0</v>
      </c>
      <c r="F60" s="96">
        <v>0</v>
      </c>
      <c r="G60" s="96">
        <v>0</v>
      </c>
      <c r="H60" s="96">
        <v>0</v>
      </c>
      <c r="I60" s="96">
        <v>0</v>
      </c>
      <c r="J60" s="96">
        <v>0</v>
      </c>
      <c r="K60" s="96">
        <v>0</v>
      </c>
      <c r="L60" s="96">
        <v>0</v>
      </c>
      <c r="M60" s="96">
        <v>0</v>
      </c>
    </row>
    <row r="61" spans="1:13" ht="14.15" x14ac:dyDescent="0.35">
      <c r="A61" s="70" t="s">
        <v>107</v>
      </c>
      <c r="B61" s="73"/>
      <c r="C61" s="73"/>
      <c r="D61" s="41" t="s">
        <v>37</v>
      </c>
      <c r="E61" s="106">
        <f>'Modello LA'!S61</f>
        <v>0</v>
      </c>
      <c r="F61" s="103">
        <f>SUM(F62,F68,F74)</f>
        <v>0</v>
      </c>
      <c r="G61" s="103">
        <f t="shared" ref="G61:M61" si="13">SUM(G62,G68,G74)</f>
        <v>0</v>
      </c>
      <c r="H61" s="103">
        <f t="shared" si="13"/>
        <v>0</v>
      </c>
      <c r="I61" s="103">
        <f t="shared" si="13"/>
        <v>0</v>
      </c>
      <c r="J61" s="103">
        <f t="shared" si="13"/>
        <v>0</v>
      </c>
      <c r="K61" s="103">
        <f t="shared" si="13"/>
        <v>0</v>
      </c>
      <c r="L61" s="103">
        <f t="shared" si="13"/>
        <v>0</v>
      </c>
      <c r="M61" s="103">
        <f t="shared" si="13"/>
        <v>0</v>
      </c>
    </row>
    <row r="62" spans="1:13" x14ac:dyDescent="0.35">
      <c r="A62" s="78"/>
      <c r="B62" s="79" t="s">
        <v>108</v>
      </c>
      <c r="C62" s="80"/>
      <c r="D62" s="69" t="s">
        <v>109</v>
      </c>
      <c r="E62" s="106">
        <f>'Modello LA'!S62</f>
        <v>0</v>
      </c>
      <c r="F62" s="104">
        <f>SUM(F63:F67)</f>
        <v>0</v>
      </c>
      <c r="G62" s="104">
        <f t="shared" ref="G62:M62" si="14">SUM(G63:G67)</f>
        <v>0</v>
      </c>
      <c r="H62" s="104">
        <f t="shared" si="14"/>
        <v>0</v>
      </c>
      <c r="I62" s="104">
        <f t="shared" si="14"/>
        <v>0</v>
      </c>
      <c r="J62" s="104">
        <f t="shared" si="14"/>
        <v>0</v>
      </c>
      <c r="K62" s="104">
        <f t="shared" si="14"/>
        <v>0</v>
      </c>
      <c r="L62" s="104">
        <f t="shared" si="14"/>
        <v>0</v>
      </c>
      <c r="M62" s="104">
        <f t="shared" si="14"/>
        <v>0</v>
      </c>
    </row>
    <row r="63" spans="1:13" x14ac:dyDescent="0.35">
      <c r="A63" s="81"/>
      <c r="B63" s="80"/>
      <c r="C63" s="80" t="s">
        <v>110</v>
      </c>
      <c r="D63" s="94" t="s">
        <v>111</v>
      </c>
      <c r="E63" s="105">
        <f>'Modello LA'!S63</f>
        <v>0</v>
      </c>
      <c r="F63" s="96">
        <v>0</v>
      </c>
      <c r="G63" s="96">
        <v>0</v>
      </c>
      <c r="H63" s="96">
        <v>0</v>
      </c>
      <c r="I63" s="96">
        <v>0</v>
      </c>
      <c r="J63" s="96">
        <v>0</v>
      </c>
      <c r="K63" s="96">
        <v>0</v>
      </c>
      <c r="L63" s="96">
        <v>0</v>
      </c>
      <c r="M63" s="96">
        <v>0</v>
      </c>
    </row>
    <row r="64" spans="1:13" ht="21.45" x14ac:dyDescent="0.35">
      <c r="A64" s="81"/>
      <c r="B64" s="80"/>
      <c r="C64" s="80" t="s">
        <v>112</v>
      </c>
      <c r="D64" s="94" t="s">
        <v>202</v>
      </c>
      <c r="E64" s="105">
        <f>'Modello LA'!S64</f>
        <v>0</v>
      </c>
      <c r="F64" s="96">
        <v>0</v>
      </c>
      <c r="G64" s="96">
        <v>0</v>
      </c>
      <c r="H64" s="96">
        <v>0</v>
      </c>
      <c r="I64" s="96">
        <v>0</v>
      </c>
      <c r="J64" s="96">
        <v>0</v>
      </c>
      <c r="K64" s="96">
        <v>0</v>
      </c>
      <c r="L64" s="96">
        <v>0</v>
      </c>
      <c r="M64" s="96">
        <v>0</v>
      </c>
    </row>
    <row r="65" spans="1:13" x14ac:dyDescent="0.35">
      <c r="A65" s="81"/>
      <c r="B65" s="80"/>
      <c r="C65" s="80" t="s">
        <v>113</v>
      </c>
      <c r="D65" s="94" t="s">
        <v>200</v>
      </c>
      <c r="E65" s="105">
        <f>'Modello LA'!S65</f>
        <v>0</v>
      </c>
      <c r="F65" s="96">
        <v>0</v>
      </c>
      <c r="G65" s="96">
        <v>0</v>
      </c>
      <c r="H65" s="96">
        <v>0</v>
      </c>
      <c r="I65" s="96">
        <v>0</v>
      </c>
      <c r="J65" s="96">
        <v>0</v>
      </c>
      <c r="K65" s="96">
        <v>0</v>
      </c>
      <c r="L65" s="96">
        <v>0</v>
      </c>
      <c r="M65" s="96">
        <v>0</v>
      </c>
    </row>
    <row r="66" spans="1:13" ht="21.45" x14ac:dyDescent="0.35">
      <c r="A66" s="81"/>
      <c r="B66" s="80"/>
      <c r="C66" s="80" t="s">
        <v>114</v>
      </c>
      <c r="D66" s="94" t="s">
        <v>116</v>
      </c>
      <c r="E66" s="105">
        <f>'Modello LA'!S66</f>
        <v>0</v>
      </c>
      <c r="F66" s="96">
        <v>0</v>
      </c>
      <c r="G66" s="96">
        <v>0</v>
      </c>
      <c r="H66" s="96">
        <v>0</v>
      </c>
      <c r="I66" s="96">
        <v>0</v>
      </c>
      <c r="J66" s="96">
        <v>0</v>
      </c>
      <c r="K66" s="96">
        <v>0</v>
      </c>
      <c r="L66" s="96">
        <v>0</v>
      </c>
      <c r="M66" s="96">
        <v>0</v>
      </c>
    </row>
    <row r="67" spans="1:13" ht="21.45" x14ac:dyDescent="0.35">
      <c r="A67" s="81"/>
      <c r="B67" s="80"/>
      <c r="C67" s="80" t="s">
        <v>115</v>
      </c>
      <c r="D67" s="94" t="s">
        <v>198</v>
      </c>
      <c r="E67" s="105">
        <f>'Modello LA'!S67</f>
        <v>0</v>
      </c>
      <c r="F67" s="96">
        <v>0</v>
      </c>
      <c r="G67" s="96">
        <v>0</v>
      </c>
      <c r="H67" s="96">
        <v>0</v>
      </c>
      <c r="I67" s="96">
        <v>0</v>
      </c>
      <c r="J67" s="96">
        <v>0</v>
      </c>
      <c r="K67" s="96">
        <v>0</v>
      </c>
      <c r="L67" s="96">
        <v>0</v>
      </c>
      <c r="M67" s="96">
        <v>0</v>
      </c>
    </row>
    <row r="68" spans="1:13" x14ac:dyDescent="0.35">
      <c r="A68" s="78"/>
      <c r="B68" s="79" t="s">
        <v>117</v>
      </c>
      <c r="C68" s="80"/>
      <c r="D68" s="69" t="s">
        <v>118</v>
      </c>
      <c r="E68" s="106">
        <f>'Modello LA'!S68</f>
        <v>0</v>
      </c>
      <c r="F68" s="104">
        <f>SUM(F69,F70,F71,F72,F73)</f>
        <v>0</v>
      </c>
      <c r="G68" s="104">
        <f t="shared" ref="G68:M68" si="15">SUM(G69,G70,G71,G72,G73)</f>
        <v>0</v>
      </c>
      <c r="H68" s="104">
        <f t="shared" si="15"/>
        <v>0</v>
      </c>
      <c r="I68" s="104">
        <f t="shared" si="15"/>
        <v>0</v>
      </c>
      <c r="J68" s="104">
        <f t="shared" si="15"/>
        <v>0</v>
      </c>
      <c r="K68" s="104">
        <f t="shared" si="15"/>
        <v>0</v>
      </c>
      <c r="L68" s="104">
        <f t="shared" si="15"/>
        <v>0</v>
      </c>
      <c r="M68" s="104">
        <f t="shared" si="15"/>
        <v>0</v>
      </c>
    </row>
    <row r="69" spans="1:13" ht="21.45" x14ac:dyDescent="0.35">
      <c r="A69" s="81"/>
      <c r="B69" s="80"/>
      <c r="C69" s="80" t="s">
        <v>119</v>
      </c>
      <c r="D69" s="94" t="s">
        <v>120</v>
      </c>
      <c r="E69" s="105">
        <f>'Modello LA'!S69</f>
        <v>0</v>
      </c>
      <c r="F69" s="96">
        <v>0</v>
      </c>
      <c r="G69" s="96">
        <v>0</v>
      </c>
      <c r="H69" s="96">
        <v>0</v>
      </c>
      <c r="I69" s="96">
        <v>0</v>
      </c>
      <c r="J69" s="96">
        <v>0</v>
      </c>
      <c r="K69" s="96">
        <v>0</v>
      </c>
      <c r="L69" s="96">
        <v>0</v>
      </c>
      <c r="M69" s="96">
        <v>0</v>
      </c>
    </row>
    <row r="70" spans="1:13" ht="21.45" x14ac:dyDescent="0.35">
      <c r="A70" s="81"/>
      <c r="B70" s="80"/>
      <c r="C70" s="80" t="s">
        <v>121</v>
      </c>
      <c r="D70" s="94" t="s">
        <v>203</v>
      </c>
      <c r="E70" s="105">
        <f>'Modello LA'!S70</f>
        <v>0</v>
      </c>
      <c r="F70" s="96">
        <v>0</v>
      </c>
      <c r="G70" s="96">
        <v>0</v>
      </c>
      <c r="H70" s="96">
        <v>0</v>
      </c>
      <c r="I70" s="96">
        <v>0</v>
      </c>
      <c r="J70" s="96">
        <v>0</v>
      </c>
      <c r="K70" s="96">
        <v>0</v>
      </c>
      <c r="L70" s="96">
        <v>0</v>
      </c>
      <c r="M70" s="96">
        <v>0</v>
      </c>
    </row>
    <row r="71" spans="1:13" x14ac:dyDescent="0.35">
      <c r="A71" s="81"/>
      <c r="B71" s="80"/>
      <c r="C71" s="80" t="s">
        <v>122</v>
      </c>
      <c r="D71" s="94" t="s">
        <v>201</v>
      </c>
      <c r="E71" s="105">
        <f>'Modello LA'!S71</f>
        <v>0</v>
      </c>
      <c r="F71" s="96">
        <v>0</v>
      </c>
      <c r="G71" s="96">
        <v>0</v>
      </c>
      <c r="H71" s="96">
        <v>0</v>
      </c>
      <c r="I71" s="96">
        <v>0</v>
      </c>
      <c r="J71" s="96">
        <v>0</v>
      </c>
      <c r="K71" s="96">
        <v>0</v>
      </c>
      <c r="L71" s="96">
        <v>0</v>
      </c>
      <c r="M71" s="96">
        <v>0</v>
      </c>
    </row>
    <row r="72" spans="1:13" ht="21.45" x14ac:dyDescent="0.35">
      <c r="A72" s="81"/>
      <c r="B72" s="80"/>
      <c r="C72" s="80" t="s">
        <v>123</v>
      </c>
      <c r="D72" s="94" t="s">
        <v>125</v>
      </c>
      <c r="E72" s="105">
        <f>'Modello LA'!S72</f>
        <v>0</v>
      </c>
      <c r="F72" s="96">
        <v>0</v>
      </c>
      <c r="G72" s="96">
        <v>0</v>
      </c>
      <c r="H72" s="96">
        <v>0</v>
      </c>
      <c r="I72" s="96">
        <v>0</v>
      </c>
      <c r="J72" s="96">
        <v>0</v>
      </c>
      <c r="K72" s="96">
        <v>0</v>
      </c>
      <c r="L72" s="96">
        <v>0</v>
      </c>
      <c r="M72" s="96">
        <v>0</v>
      </c>
    </row>
    <row r="73" spans="1:13" ht="21.45" x14ac:dyDescent="0.35">
      <c r="A73" s="81"/>
      <c r="B73" s="80"/>
      <c r="C73" s="80" t="s">
        <v>124</v>
      </c>
      <c r="D73" s="94" t="s">
        <v>199</v>
      </c>
      <c r="E73" s="105">
        <f>'Modello LA'!S73</f>
        <v>0</v>
      </c>
      <c r="F73" s="96">
        <v>0</v>
      </c>
      <c r="G73" s="96">
        <v>0</v>
      </c>
      <c r="H73" s="96">
        <v>0</v>
      </c>
      <c r="I73" s="96">
        <v>0</v>
      </c>
      <c r="J73" s="96">
        <v>0</v>
      </c>
      <c r="K73" s="96">
        <v>0</v>
      </c>
      <c r="L73" s="96">
        <v>0</v>
      </c>
      <c r="M73" s="96">
        <v>0</v>
      </c>
    </row>
    <row r="74" spans="1:13" x14ac:dyDescent="0.35">
      <c r="A74" s="78"/>
      <c r="B74" s="79" t="s">
        <v>226</v>
      </c>
      <c r="C74" s="80"/>
      <c r="D74" s="69" t="s">
        <v>227</v>
      </c>
      <c r="E74" s="105">
        <f>'Modello LA'!S74</f>
        <v>0</v>
      </c>
      <c r="F74" s="96">
        <v>0</v>
      </c>
      <c r="G74" s="96">
        <v>0</v>
      </c>
      <c r="H74" s="96">
        <v>0</v>
      </c>
      <c r="I74" s="96">
        <v>0</v>
      </c>
      <c r="J74" s="96">
        <v>0</v>
      </c>
      <c r="K74" s="96">
        <v>0</v>
      </c>
      <c r="L74" s="96">
        <v>0</v>
      </c>
      <c r="M74" s="96">
        <v>0</v>
      </c>
    </row>
    <row r="75" spans="1:13" ht="14.15" x14ac:dyDescent="0.35">
      <c r="A75" s="70" t="s">
        <v>126</v>
      </c>
      <c r="B75" s="73"/>
      <c r="C75" s="73"/>
      <c r="D75" s="41" t="s">
        <v>204</v>
      </c>
      <c r="E75" s="106">
        <f>'Modello LA'!S75</f>
        <v>0</v>
      </c>
      <c r="F75" s="103">
        <f>SUM(F76,F79,F80,F81,F82,F83)</f>
        <v>0</v>
      </c>
      <c r="G75" s="103">
        <f t="shared" ref="G75:M75" si="16">SUM(G76,G79,G80,G81,G82,G83)</f>
        <v>0</v>
      </c>
      <c r="H75" s="103">
        <f t="shared" si="16"/>
        <v>0</v>
      </c>
      <c r="I75" s="103">
        <f t="shared" si="16"/>
        <v>0</v>
      </c>
      <c r="J75" s="103">
        <f t="shared" si="16"/>
        <v>0</v>
      </c>
      <c r="K75" s="103">
        <f t="shared" si="16"/>
        <v>0</v>
      </c>
      <c r="L75" s="103">
        <f t="shared" si="16"/>
        <v>0</v>
      </c>
      <c r="M75" s="103">
        <f t="shared" si="16"/>
        <v>0</v>
      </c>
    </row>
    <row r="76" spans="1:13" x14ac:dyDescent="0.35">
      <c r="A76" s="78"/>
      <c r="B76" s="79" t="s">
        <v>127</v>
      </c>
      <c r="C76" s="80"/>
      <c r="D76" s="69" t="s">
        <v>128</v>
      </c>
      <c r="E76" s="106">
        <f>'Modello LA'!S76</f>
        <v>0</v>
      </c>
      <c r="F76" s="104">
        <f>SUM(F77,F78)</f>
        <v>0</v>
      </c>
      <c r="G76" s="104">
        <f t="shared" ref="G76:M76" si="17">SUM(G77,G78)</f>
        <v>0</v>
      </c>
      <c r="H76" s="104">
        <f t="shared" si="17"/>
        <v>0</v>
      </c>
      <c r="I76" s="104">
        <f t="shared" si="17"/>
        <v>0</v>
      </c>
      <c r="J76" s="104">
        <f t="shared" si="17"/>
        <v>0</v>
      </c>
      <c r="K76" s="104">
        <f t="shared" si="17"/>
        <v>0</v>
      </c>
      <c r="L76" s="104">
        <f t="shared" si="17"/>
        <v>0</v>
      </c>
      <c r="M76" s="104">
        <f t="shared" si="17"/>
        <v>0</v>
      </c>
    </row>
    <row r="77" spans="1:13" x14ac:dyDescent="0.35">
      <c r="A77" s="81"/>
      <c r="B77" s="80"/>
      <c r="C77" s="80" t="s">
        <v>129</v>
      </c>
      <c r="D77" s="94" t="s">
        <v>27</v>
      </c>
      <c r="E77" s="105">
        <f>'Modello LA'!S77</f>
        <v>0</v>
      </c>
      <c r="F77" s="96">
        <v>0</v>
      </c>
      <c r="G77" s="96">
        <v>0</v>
      </c>
      <c r="H77" s="96">
        <v>0</v>
      </c>
      <c r="I77" s="96">
        <v>0</v>
      </c>
      <c r="J77" s="96">
        <v>0</v>
      </c>
      <c r="K77" s="96">
        <v>0</v>
      </c>
      <c r="L77" s="96">
        <v>0</v>
      </c>
      <c r="M77" s="96">
        <v>0</v>
      </c>
    </row>
    <row r="78" spans="1:13" x14ac:dyDescent="0.35">
      <c r="A78" s="81"/>
      <c r="B78" s="80"/>
      <c r="C78" s="80" t="s">
        <v>130</v>
      </c>
      <c r="D78" s="94" t="s">
        <v>131</v>
      </c>
      <c r="E78" s="105">
        <f>'Modello LA'!S78</f>
        <v>0</v>
      </c>
      <c r="F78" s="96">
        <v>0</v>
      </c>
      <c r="G78" s="96">
        <v>0</v>
      </c>
      <c r="H78" s="96">
        <v>0</v>
      </c>
      <c r="I78" s="96">
        <v>0</v>
      </c>
      <c r="J78" s="96">
        <v>0</v>
      </c>
      <c r="K78" s="96">
        <v>0</v>
      </c>
      <c r="L78" s="96">
        <v>0</v>
      </c>
      <c r="M78" s="96">
        <v>0</v>
      </c>
    </row>
    <row r="79" spans="1:13" ht="23.15" x14ac:dyDescent="0.35">
      <c r="A79" s="81"/>
      <c r="B79" s="79" t="s">
        <v>132</v>
      </c>
      <c r="C79" s="80"/>
      <c r="D79" s="69" t="s">
        <v>133</v>
      </c>
      <c r="E79" s="105">
        <f>'Modello LA'!S79</f>
        <v>0</v>
      </c>
      <c r="F79" s="96">
        <v>0</v>
      </c>
      <c r="G79" s="96">
        <v>0</v>
      </c>
      <c r="H79" s="96">
        <v>0</v>
      </c>
      <c r="I79" s="96">
        <v>0</v>
      </c>
      <c r="J79" s="96">
        <v>0</v>
      </c>
      <c r="K79" s="96">
        <v>0</v>
      </c>
      <c r="L79" s="96">
        <v>0</v>
      </c>
      <c r="M79" s="96">
        <v>0</v>
      </c>
    </row>
    <row r="80" spans="1:13" ht="23.15" x14ac:dyDescent="0.35">
      <c r="A80" s="78"/>
      <c r="B80" s="79" t="s">
        <v>134</v>
      </c>
      <c r="C80" s="80"/>
      <c r="D80" s="69" t="s">
        <v>135</v>
      </c>
      <c r="E80" s="105">
        <f>'Modello LA'!S80</f>
        <v>0</v>
      </c>
      <c r="F80" s="96">
        <v>0</v>
      </c>
      <c r="G80" s="96">
        <v>0</v>
      </c>
      <c r="H80" s="96">
        <v>0</v>
      </c>
      <c r="I80" s="96">
        <v>0</v>
      </c>
      <c r="J80" s="96">
        <v>0</v>
      </c>
      <c r="K80" s="96">
        <v>0</v>
      </c>
      <c r="L80" s="96">
        <v>0</v>
      </c>
      <c r="M80" s="96">
        <v>0</v>
      </c>
    </row>
    <row r="81" spans="1:13" ht="23.15" x14ac:dyDescent="0.35">
      <c r="A81" s="78"/>
      <c r="B81" s="79" t="s">
        <v>136</v>
      </c>
      <c r="C81" s="80"/>
      <c r="D81" s="69" t="s">
        <v>137</v>
      </c>
      <c r="E81" s="105">
        <f>'Modello LA'!S81</f>
        <v>0</v>
      </c>
      <c r="F81" s="96">
        <v>0</v>
      </c>
      <c r="G81" s="96">
        <v>0</v>
      </c>
      <c r="H81" s="96">
        <v>0</v>
      </c>
      <c r="I81" s="96">
        <v>0</v>
      </c>
      <c r="J81" s="96">
        <v>0</v>
      </c>
      <c r="K81" s="96">
        <v>0</v>
      </c>
      <c r="L81" s="96">
        <v>0</v>
      </c>
      <c r="M81" s="96">
        <v>0</v>
      </c>
    </row>
    <row r="82" spans="1:13" ht="23.15" x14ac:dyDescent="0.35">
      <c r="A82" s="78"/>
      <c r="B82" s="79" t="s">
        <v>138</v>
      </c>
      <c r="C82" s="80"/>
      <c r="D82" s="69" t="s">
        <v>139</v>
      </c>
      <c r="E82" s="105">
        <f>'Modello LA'!S82</f>
        <v>0</v>
      </c>
      <c r="F82" s="96">
        <v>0</v>
      </c>
      <c r="G82" s="96">
        <v>0</v>
      </c>
      <c r="H82" s="96">
        <v>0</v>
      </c>
      <c r="I82" s="96">
        <v>0</v>
      </c>
      <c r="J82" s="96">
        <v>0</v>
      </c>
      <c r="K82" s="96">
        <v>0</v>
      </c>
      <c r="L82" s="96">
        <v>0</v>
      </c>
      <c r="M82" s="96">
        <v>0</v>
      </c>
    </row>
    <row r="83" spans="1:13" ht="23.15" x14ac:dyDescent="0.35">
      <c r="A83" s="78"/>
      <c r="B83" s="79" t="s">
        <v>140</v>
      </c>
      <c r="C83" s="80"/>
      <c r="D83" s="69" t="s">
        <v>141</v>
      </c>
      <c r="E83" s="105">
        <f>'Modello LA'!S83</f>
        <v>0</v>
      </c>
      <c r="F83" s="96">
        <v>0</v>
      </c>
      <c r="G83" s="96">
        <v>0</v>
      </c>
      <c r="H83" s="96">
        <v>0</v>
      </c>
      <c r="I83" s="96">
        <v>0</v>
      </c>
      <c r="J83" s="96">
        <v>0</v>
      </c>
      <c r="K83" s="96">
        <v>0</v>
      </c>
      <c r="L83" s="96">
        <v>0</v>
      </c>
      <c r="M83" s="96">
        <v>0</v>
      </c>
    </row>
    <row r="84" spans="1:13" ht="14.15" x14ac:dyDescent="0.35">
      <c r="A84" s="70" t="s">
        <v>142</v>
      </c>
      <c r="B84" s="73"/>
      <c r="C84" s="73"/>
      <c r="D84" s="41" t="s">
        <v>205</v>
      </c>
      <c r="E84" s="106">
        <f>'Modello LA'!S84</f>
        <v>0</v>
      </c>
      <c r="F84" s="103">
        <f>SUM(F85,F86,F87,F88,F89)</f>
        <v>0</v>
      </c>
      <c r="G84" s="103">
        <f t="shared" ref="G84:M84" si="18">SUM(G85,G86,G87,G88,G89)</f>
        <v>0</v>
      </c>
      <c r="H84" s="103">
        <f t="shared" si="18"/>
        <v>0</v>
      </c>
      <c r="I84" s="103">
        <f t="shared" si="18"/>
        <v>0</v>
      </c>
      <c r="J84" s="103">
        <f t="shared" si="18"/>
        <v>0</v>
      </c>
      <c r="K84" s="103">
        <f t="shared" si="18"/>
        <v>0</v>
      </c>
      <c r="L84" s="103">
        <f t="shared" si="18"/>
        <v>0</v>
      </c>
      <c r="M84" s="103">
        <f t="shared" si="18"/>
        <v>0</v>
      </c>
    </row>
    <row r="85" spans="1:13" x14ac:dyDescent="0.35">
      <c r="A85" s="78"/>
      <c r="B85" s="79" t="s">
        <v>143</v>
      </c>
      <c r="C85" s="80"/>
      <c r="D85" s="69" t="s">
        <v>144</v>
      </c>
      <c r="E85" s="105">
        <f>'Modello LA'!S85</f>
        <v>0</v>
      </c>
      <c r="F85" s="96">
        <v>0</v>
      </c>
      <c r="G85" s="96">
        <v>0</v>
      </c>
      <c r="H85" s="96">
        <v>0</v>
      </c>
      <c r="I85" s="96">
        <v>0</v>
      </c>
      <c r="J85" s="96">
        <v>0</v>
      </c>
      <c r="K85" s="96">
        <v>0</v>
      </c>
      <c r="L85" s="96">
        <v>0</v>
      </c>
      <c r="M85" s="96">
        <v>0</v>
      </c>
    </row>
    <row r="86" spans="1:13" x14ac:dyDescent="0.35">
      <c r="A86" s="78"/>
      <c r="B86" s="79" t="s">
        <v>145</v>
      </c>
      <c r="C86" s="80"/>
      <c r="D86" s="69" t="s">
        <v>146</v>
      </c>
      <c r="E86" s="105">
        <f>'Modello LA'!S86</f>
        <v>0</v>
      </c>
      <c r="F86" s="96">
        <v>0</v>
      </c>
      <c r="G86" s="96">
        <v>0</v>
      </c>
      <c r="H86" s="96">
        <v>0</v>
      </c>
      <c r="I86" s="96">
        <v>0</v>
      </c>
      <c r="J86" s="96">
        <v>0</v>
      </c>
      <c r="K86" s="96">
        <v>0</v>
      </c>
      <c r="L86" s="96">
        <v>0</v>
      </c>
      <c r="M86" s="96">
        <v>0</v>
      </c>
    </row>
    <row r="87" spans="1:13" ht="23.15" x14ac:dyDescent="0.35">
      <c r="A87" s="78"/>
      <c r="B87" s="79" t="s">
        <v>147</v>
      </c>
      <c r="C87" s="80"/>
      <c r="D87" s="69" t="s">
        <v>148</v>
      </c>
      <c r="E87" s="105">
        <f>'Modello LA'!S87</f>
        <v>0</v>
      </c>
      <c r="F87" s="96">
        <v>0</v>
      </c>
      <c r="G87" s="96">
        <v>0</v>
      </c>
      <c r="H87" s="96">
        <v>0</v>
      </c>
      <c r="I87" s="96">
        <v>0</v>
      </c>
      <c r="J87" s="96">
        <v>0</v>
      </c>
      <c r="K87" s="96">
        <v>0</v>
      </c>
      <c r="L87" s="96">
        <v>0</v>
      </c>
      <c r="M87" s="96">
        <v>0</v>
      </c>
    </row>
    <row r="88" spans="1:13" x14ac:dyDescent="0.35">
      <c r="A88" s="78"/>
      <c r="B88" s="79" t="s">
        <v>149</v>
      </c>
      <c r="C88" s="80"/>
      <c r="D88" s="69" t="s">
        <v>150</v>
      </c>
      <c r="E88" s="105">
        <f>'Modello LA'!S88</f>
        <v>0</v>
      </c>
      <c r="F88" s="96">
        <v>0</v>
      </c>
      <c r="G88" s="96">
        <v>0</v>
      </c>
      <c r="H88" s="96">
        <v>0</v>
      </c>
      <c r="I88" s="96">
        <v>0</v>
      </c>
      <c r="J88" s="96">
        <v>0</v>
      </c>
      <c r="K88" s="96">
        <v>0</v>
      </c>
      <c r="L88" s="96">
        <v>0</v>
      </c>
      <c r="M88" s="96">
        <v>0</v>
      </c>
    </row>
    <row r="89" spans="1:13" ht="23.15" x14ac:dyDescent="0.35">
      <c r="A89" s="78"/>
      <c r="B89" s="79" t="s">
        <v>151</v>
      </c>
      <c r="C89" s="80"/>
      <c r="D89" s="69" t="s">
        <v>152</v>
      </c>
      <c r="E89" s="105">
        <f>'Modello LA'!S89</f>
        <v>0</v>
      </c>
      <c r="F89" s="96">
        <v>0</v>
      </c>
      <c r="G89" s="96">
        <v>0</v>
      </c>
      <c r="H89" s="96">
        <v>0</v>
      </c>
      <c r="I89" s="96">
        <v>0</v>
      </c>
      <c r="J89" s="96">
        <v>0</v>
      </c>
      <c r="K89" s="96">
        <v>0</v>
      </c>
      <c r="L89" s="96">
        <v>0</v>
      </c>
      <c r="M89" s="96">
        <v>0</v>
      </c>
    </row>
    <row r="90" spans="1:13" ht="14.15" x14ac:dyDescent="0.35">
      <c r="A90" s="70" t="s">
        <v>153</v>
      </c>
      <c r="B90" s="73"/>
      <c r="C90" s="73"/>
      <c r="D90" s="41" t="s">
        <v>206</v>
      </c>
      <c r="E90" s="106">
        <f>'Modello LA'!S90</f>
        <v>0</v>
      </c>
      <c r="F90" s="103">
        <f>SUM(F91,F92,F93,F94,F95,F96)</f>
        <v>0</v>
      </c>
      <c r="G90" s="103">
        <f t="shared" ref="G90:M90" si="19">SUM(G91,G92,G93,G94,G95,G96)</f>
        <v>0</v>
      </c>
      <c r="H90" s="103">
        <f t="shared" si="19"/>
        <v>0</v>
      </c>
      <c r="I90" s="103">
        <f t="shared" si="19"/>
        <v>0</v>
      </c>
      <c r="J90" s="103">
        <f t="shared" si="19"/>
        <v>0</v>
      </c>
      <c r="K90" s="103">
        <f t="shared" si="19"/>
        <v>0</v>
      </c>
      <c r="L90" s="103">
        <f t="shared" si="19"/>
        <v>0</v>
      </c>
      <c r="M90" s="103">
        <f t="shared" si="19"/>
        <v>0</v>
      </c>
    </row>
    <row r="91" spans="1:13" x14ac:dyDescent="0.35">
      <c r="A91" s="81"/>
      <c r="B91" s="79" t="s">
        <v>154</v>
      </c>
      <c r="C91" s="80"/>
      <c r="D91" s="69" t="s">
        <v>156</v>
      </c>
      <c r="E91" s="105">
        <f>'Modello LA'!S91</f>
        <v>0</v>
      </c>
      <c r="F91" s="96">
        <v>0</v>
      </c>
      <c r="G91" s="96">
        <v>0</v>
      </c>
      <c r="H91" s="96">
        <v>0</v>
      </c>
      <c r="I91" s="96">
        <v>0</v>
      </c>
      <c r="J91" s="96">
        <v>0</v>
      </c>
      <c r="K91" s="96">
        <v>0</v>
      </c>
      <c r="L91" s="96">
        <v>0</v>
      </c>
      <c r="M91" s="96">
        <v>0</v>
      </c>
    </row>
    <row r="92" spans="1:13" x14ac:dyDescent="0.35">
      <c r="A92" s="81"/>
      <c r="B92" s="79" t="s">
        <v>155</v>
      </c>
      <c r="C92" s="80"/>
      <c r="D92" s="69" t="s">
        <v>158</v>
      </c>
      <c r="E92" s="105">
        <f>'Modello LA'!S92</f>
        <v>0</v>
      </c>
      <c r="F92" s="96">
        <v>0</v>
      </c>
      <c r="G92" s="96">
        <v>0</v>
      </c>
      <c r="H92" s="96">
        <v>0</v>
      </c>
      <c r="I92" s="96">
        <v>0</v>
      </c>
      <c r="J92" s="96">
        <v>0</v>
      </c>
      <c r="K92" s="96">
        <v>0</v>
      </c>
      <c r="L92" s="96">
        <v>0</v>
      </c>
      <c r="M92" s="96">
        <v>0</v>
      </c>
    </row>
    <row r="93" spans="1:13" x14ac:dyDescent="0.35">
      <c r="A93" s="81"/>
      <c r="B93" s="79" t="s">
        <v>157</v>
      </c>
      <c r="C93" s="80"/>
      <c r="D93" s="69" t="s">
        <v>160</v>
      </c>
      <c r="E93" s="105">
        <f>'Modello LA'!S93</f>
        <v>0</v>
      </c>
      <c r="F93" s="96">
        <v>0</v>
      </c>
      <c r="G93" s="96">
        <v>0</v>
      </c>
      <c r="H93" s="96">
        <v>0</v>
      </c>
      <c r="I93" s="96">
        <v>0</v>
      </c>
      <c r="J93" s="96">
        <v>0</v>
      </c>
      <c r="K93" s="96">
        <v>0</v>
      </c>
      <c r="L93" s="96">
        <v>0</v>
      </c>
      <c r="M93" s="96">
        <v>0</v>
      </c>
    </row>
    <row r="94" spans="1:13" x14ac:dyDescent="0.35">
      <c r="A94" s="81"/>
      <c r="B94" s="79" t="s">
        <v>159</v>
      </c>
      <c r="C94" s="80"/>
      <c r="D94" s="69" t="s">
        <v>162</v>
      </c>
      <c r="E94" s="105">
        <f>'Modello LA'!S94</f>
        <v>0</v>
      </c>
      <c r="F94" s="96">
        <v>0</v>
      </c>
      <c r="G94" s="96">
        <v>0</v>
      </c>
      <c r="H94" s="96">
        <v>0</v>
      </c>
      <c r="I94" s="96">
        <v>0</v>
      </c>
      <c r="J94" s="96">
        <v>0</v>
      </c>
      <c r="K94" s="96">
        <v>0</v>
      </c>
      <c r="L94" s="96">
        <v>0</v>
      </c>
      <c r="M94" s="96">
        <v>0</v>
      </c>
    </row>
    <row r="95" spans="1:13" ht="23.15" x14ac:dyDescent="0.35">
      <c r="A95" s="81"/>
      <c r="B95" s="79" t="s">
        <v>161</v>
      </c>
      <c r="C95" s="80"/>
      <c r="D95" s="69" t="s">
        <v>164</v>
      </c>
      <c r="E95" s="105">
        <f>'Modello LA'!S95</f>
        <v>0</v>
      </c>
      <c r="F95" s="96">
        <v>0</v>
      </c>
      <c r="G95" s="96">
        <v>0</v>
      </c>
      <c r="H95" s="96">
        <v>0</v>
      </c>
      <c r="I95" s="96">
        <v>0</v>
      </c>
      <c r="J95" s="96">
        <v>0</v>
      </c>
      <c r="K95" s="96">
        <v>0</v>
      </c>
      <c r="L95" s="96">
        <v>0</v>
      </c>
      <c r="M95" s="96">
        <v>0</v>
      </c>
    </row>
    <row r="96" spans="1:13" ht="23.15" x14ac:dyDescent="0.35">
      <c r="A96" s="81"/>
      <c r="B96" s="79" t="s">
        <v>163</v>
      </c>
      <c r="C96" s="80"/>
      <c r="D96" s="69" t="s">
        <v>165</v>
      </c>
      <c r="E96" s="105">
        <f>'Modello LA'!S96</f>
        <v>0</v>
      </c>
      <c r="F96" s="96">
        <v>0</v>
      </c>
      <c r="G96" s="96">
        <v>0</v>
      </c>
      <c r="H96" s="96">
        <v>0</v>
      </c>
      <c r="I96" s="96">
        <v>0</v>
      </c>
      <c r="J96" s="96">
        <v>0</v>
      </c>
      <c r="K96" s="96">
        <v>0</v>
      </c>
      <c r="L96" s="96">
        <v>0</v>
      </c>
      <c r="M96" s="96">
        <v>0</v>
      </c>
    </row>
    <row r="97" spans="1:20" ht="14.15" x14ac:dyDescent="0.35">
      <c r="A97" s="71" t="s">
        <v>166</v>
      </c>
      <c r="B97" s="83"/>
      <c r="C97" s="83"/>
      <c r="D97" s="41" t="s">
        <v>28</v>
      </c>
      <c r="E97" s="105">
        <f>'Modello LA'!S97</f>
        <v>0</v>
      </c>
      <c r="F97" s="96">
        <v>0</v>
      </c>
      <c r="G97" s="96">
        <v>0</v>
      </c>
      <c r="H97" s="96">
        <v>0</v>
      </c>
      <c r="I97" s="96">
        <v>0</v>
      </c>
      <c r="J97" s="96">
        <v>0</v>
      </c>
      <c r="K97" s="96">
        <v>0</v>
      </c>
      <c r="L97" s="96">
        <v>0</v>
      </c>
      <c r="M97" s="96">
        <v>0</v>
      </c>
    </row>
    <row r="98" spans="1:20" ht="14.15" x14ac:dyDescent="0.35">
      <c r="A98" s="71" t="s">
        <v>167</v>
      </c>
      <c r="B98" s="83"/>
      <c r="C98" s="83"/>
      <c r="D98" s="41" t="s">
        <v>35</v>
      </c>
      <c r="E98" s="105">
        <f>'Modello LA'!S98</f>
        <v>0</v>
      </c>
      <c r="F98" s="96">
        <v>0</v>
      </c>
      <c r="G98" s="96">
        <v>0</v>
      </c>
      <c r="H98" s="96">
        <v>0</v>
      </c>
      <c r="I98" s="96">
        <v>0</v>
      </c>
      <c r="J98" s="96">
        <v>0</v>
      </c>
      <c r="K98" s="96">
        <v>0</v>
      </c>
      <c r="L98" s="96">
        <v>0</v>
      </c>
      <c r="M98" s="96">
        <v>0</v>
      </c>
    </row>
    <row r="99" spans="1:20" s="36" customFormat="1" ht="22.5" customHeight="1" x14ac:dyDescent="0.35">
      <c r="A99" s="91">
        <v>29999</v>
      </c>
      <c r="B99" s="87"/>
      <c r="C99" s="86"/>
      <c r="D99" s="92" t="s">
        <v>31</v>
      </c>
      <c r="E99" s="107">
        <f>'Modello LA'!S99</f>
        <v>245061092.64000002</v>
      </c>
      <c r="F99" s="107">
        <f>SUM(F29,F46,F47,F48,F49,F55,F61,F75,F84,F90,F97,F98)</f>
        <v>1468773.79</v>
      </c>
      <c r="G99" s="107">
        <f t="shared" ref="G99:M99" si="20">SUM(G29,G46,G47,G48,G49,G55,G61,G75,G84,G90,G97,G98)</f>
        <v>0</v>
      </c>
      <c r="H99" s="107">
        <f t="shared" si="20"/>
        <v>0</v>
      </c>
      <c r="I99" s="107">
        <f t="shared" si="20"/>
        <v>0</v>
      </c>
      <c r="J99" s="107">
        <f t="shared" si="20"/>
        <v>86566.48</v>
      </c>
      <c r="K99" s="107">
        <f t="shared" si="20"/>
        <v>0</v>
      </c>
      <c r="L99" s="107">
        <f t="shared" si="20"/>
        <v>0</v>
      </c>
      <c r="M99" s="107">
        <f t="shared" si="20"/>
        <v>20000</v>
      </c>
      <c r="N99" s="53"/>
      <c r="O99" s="53"/>
      <c r="P99" s="53"/>
      <c r="Q99" s="53"/>
      <c r="R99" s="53"/>
      <c r="S99" s="53"/>
      <c r="T99" s="85"/>
    </row>
    <row r="100" spans="1:20" ht="16.5" customHeight="1" x14ac:dyDescent="0.35">
      <c r="A100" s="132" t="s">
        <v>32</v>
      </c>
      <c r="B100" s="132"/>
      <c r="C100" s="132"/>
      <c r="D100" s="132"/>
      <c r="E100" s="132"/>
      <c r="F100" s="132"/>
      <c r="G100" s="132"/>
      <c r="H100" s="132"/>
      <c r="I100" s="132"/>
      <c r="J100" s="131"/>
      <c r="K100" s="131"/>
      <c r="L100" s="131"/>
      <c r="M100" s="59"/>
    </row>
    <row r="101" spans="1:20" ht="14.15" x14ac:dyDescent="0.35">
      <c r="A101" s="70" t="s">
        <v>168</v>
      </c>
      <c r="B101" s="73"/>
      <c r="C101" s="73"/>
      <c r="D101" s="41" t="s">
        <v>16</v>
      </c>
      <c r="E101" s="106">
        <f>'Modello LA'!S101</f>
        <v>0</v>
      </c>
      <c r="F101" s="103">
        <f>SUM(F102,F105)</f>
        <v>0</v>
      </c>
      <c r="G101" s="103">
        <f t="shared" ref="G101:M101" si="21">SUM(G102,G105)</f>
        <v>0</v>
      </c>
      <c r="H101" s="103">
        <f t="shared" si="21"/>
        <v>0</v>
      </c>
      <c r="I101" s="103">
        <f t="shared" si="21"/>
        <v>0</v>
      </c>
      <c r="J101" s="103">
        <f t="shared" si="21"/>
        <v>0</v>
      </c>
      <c r="K101" s="103">
        <f t="shared" si="21"/>
        <v>0</v>
      </c>
      <c r="L101" s="103">
        <f t="shared" si="21"/>
        <v>0</v>
      </c>
      <c r="M101" s="103">
        <f t="shared" si="21"/>
        <v>0</v>
      </c>
    </row>
    <row r="102" spans="1:20" x14ac:dyDescent="0.35">
      <c r="A102" s="78"/>
      <c r="B102" s="79" t="s">
        <v>169</v>
      </c>
      <c r="C102" s="80"/>
      <c r="D102" s="69" t="s">
        <v>170</v>
      </c>
      <c r="E102" s="106">
        <f>'Modello LA'!S102</f>
        <v>0</v>
      </c>
      <c r="F102" s="104">
        <f>SUM(F103:F104)</f>
        <v>0</v>
      </c>
      <c r="G102" s="104">
        <f t="shared" ref="G102:M102" si="22">SUM(G103:G104)</f>
        <v>0</v>
      </c>
      <c r="H102" s="104">
        <f t="shared" si="22"/>
        <v>0</v>
      </c>
      <c r="I102" s="104">
        <f t="shared" si="22"/>
        <v>0</v>
      </c>
      <c r="J102" s="104">
        <f t="shared" si="22"/>
        <v>0</v>
      </c>
      <c r="K102" s="104">
        <f t="shared" si="22"/>
        <v>0</v>
      </c>
      <c r="L102" s="104">
        <f t="shared" si="22"/>
        <v>0</v>
      </c>
      <c r="M102" s="104">
        <f t="shared" si="22"/>
        <v>0</v>
      </c>
    </row>
    <row r="103" spans="1:20" x14ac:dyDescent="0.35">
      <c r="A103" s="82"/>
      <c r="B103" s="79"/>
      <c r="C103" s="80" t="s">
        <v>228</v>
      </c>
      <c r="D103" s="94" t="s">
        <v>230</v>
      </c>
      <c r="E103" s="99">
        <f>'Modello LA'!S103</f>
        <v>0</v>
      </c>
      <c r="F103" s="96">
        <v>0</v>
      </c>
      <c r="G103" s="96">
        <v>0</v>
      </c>
      <c r="H103" s="96">
        <v>0</v>
      </c>
      <c r="I103" s="96">
        <v>0</v>
      </c>
      <c r="J103" s="96">
        <v>0</v>
      </c>
      <c r="K103" s="96">
        <v>0</v>
      </c>
      <c r="L103" s="96">
        <v>0</v>
      </c>
      <c r="M103" s="96">
        <v>0</v>
      </c>
    </row>
    <row r="104" spans="1:20" x14ac:dyDescent="0.35">
      <c r="A104" s="82"/>
      <c r="B104" s="79"/>
      <c r="C104" s="80" t="s">
        <v>229</v>
      </c>
      <c r="D104" s="94" t="s">
        <v>231</v>
      </c>
      <c r="E104" s="99">
        <f>'Modello LA'!S104</f>
        <v>0</v>
      </c>
      <c r="F104" s="96">
        <v>0</v>
      </c>
      <c r="G104" s="96">
        <v>0</v>
      </c>
      <c r="H104" s="96">
        <v>0</v>
      </c>
      <c r="I104" s="96">
        <v>0</v>
      </c>
      <c r="J104" s="96">
        <v>0</v>
      </c>
      <c r="K104" s="96">
        <v>0</v>
      </c>
      <c r="L104" s="96">
        <v>0</v>
      </c>
      <c r="M104" s="96">
        <v>0</v>
      </c>
    </row>
    <row r="105" spans="1:20" ht="23.15" x14ac:dyDescent="0.35">
      <c r="A105" s="82"/>
      <c r="B105" s="79" t="s">
        <v>171</v>
      </c>
      <c r="C105" s="80"/>
      <c r="D105" s="69" t="s">
        <v>232</v>
      </c>
      <c r="E105" s="99">
        <f>'Modello LA'!S105</f>
        <v>0</v>
      </c>
      <c r="F105" s="96">
        <v>0</v>
      </c>
      <c r="G105" s="96">
        <v>0</v>
      </c>
      <c r="H105" s="96">
        <v>0</v>
      </c>
      <c r="I105" s="96">
        <v>0</v>
      </c>
      <c r="J105" s="96">
        <v>0</v>
      </c>
      <c r="K105" s="96">
        <v>0</v>
      </c>
      <c r="L105" s="96">
        <v>0</v>
      </c>
      <c r="M105" s="96">
        <v>0</v>
      </c>
    </row>
    <row r="106" spans="1:20" ht="14.15" x14ac:dyDescent="0.35">
      <c r="A106" s="70" t="s">
        <v>172</v>
      </c>
      <c r="B106" s="73"/>
      <c r="C106" s="73"/>
      <c r="D106" s="41" t="s">
        <v>17</v>
      </c>
      <c r="E106" s="106">
        <f>'Modello LA'!S106</f>
        <v>0</v>
      </c>
      <c r="F106" s="103">
        <f>SUM(F107,F108,F109,F110,F111)</f>
        <v>0</v>
      </c>
      <c r="G106" s="103">
        <f t="shared" ref="G106:M106" si="23">SUM(G107,G108,G109,G110,G111)</f>
        <v>0</v>
      </c>
      <c r="H106" s="103">
        <f t="shared" si="23"/>
        <v>0</v>
      </c>
      <c r="I106" s="103">
        <f t="shared" si="23"/>
        <v>0</v>
      </c>
      <c r="J106" s="103">
        <f t="shared" si="23"/>
        <v>0</v>
      </c>
      <c r="K106" s="103">
        <f t="shared" si="23"/>
        <v>0</v>
      </c>
      <c r="L106" s="103">
        <f t="shared" si="23"/>
        <v>0</v>
      </c>
      <c r="M106" s="103">
        <f t="shared" si="23"/>
        <v>0</v>
      </c>
    </row>
    <row r="107" spans="1:20" x14ac:dyDescent="0.35">
      <c r="A107" s="82"/>
      <c r="B107" s="79" t="s">
        <v>173</v>
      </c>
      <c r="C107" s="80"/>
      <c r="D107" s="69" t="s">
        <v>193</v>
      </c>
      <c r="E107" s="99">
        <f>'Modello LA'!S107</f>
        <v>0</v>
      </c>
      <c r="F107" s="96">
        <v>0</v>
      </c>
      <c r="G107" s="96">
        <v>0</v>
      </c>
      <c r="H107" s="96">
        <v>0</v>
      </c>
      <c r="I107" s="96">
        <v>0</v>
      </c>
      <c r="J107" s="96">
        <v>0</v>
      </c>
      <c r="K107" s="96">
        <v>0</v>
      </c>
      <c r="L107" s="96">
        <v>0</v>
      </c>
      <c r="M107" s="96">
        <v>0</v>
      </c>
    </row>
    <row r="108" spans="1:20" x14ac:dyDescent="0.35">
      <c r="A108" s="82"/>
      <c r="B108" s="79" t="s">
        <v>174</v>
      </c>
      <c r="C108" s="80"/>
      <c r="D108" s="69" t="s">
        <v>194</v>
      </c>
      <c r="E108" s="99">
        <f>'Modello LA'!S108</f>
        <v>0</v>
      </c>
      <c r="F108" s="96">
        <v>0</v>
      </c>
      <c r="G108" s="96">
        <v>0</v>
      </c>
      <c r="H108" s="96">
        <v>0</v>
      </c>
      <c r="I108" s="96">
        <v>0</v>
      </c>
      <c r="J108" s="96">
        <v>0</v>
      </c>
      <c r="K108" s="96">
        <v>0</v>
      </c>
      <c r="L108" s="96">
        <v>0</v>
      </c>
      <c r="M108" s="96">
        <v>0</v>
      </c>
    </row>
    <row r="109" spans="1:20" x14ac:dyDescent="0.35">
      <c r="A109" s="82"/>
      <c r="B109" s="79" t="s">
        <v>176</v>
      </c>
      <c r="C109" s="80"/>
      <c r="D109" s="69" t="s">
        <v>175</v>
      </c>
      <c r="E109" s="99">
        <f>'Modello LA'!S109</f>
        <v>0</v>
      </c>
      <c r="F109" s="96">
        <v>0</v>
      </c>
      <c r="G109" s="96">
        <v>0</v>
      </c>
      <c r="H109" s="96">
        <v>0</v>
      </c>
      <c r="I109" s="96">
        <v>0</v>
      </c>
      <c r="J109" s="96">
        <v>0</v>
      </c>
      <c r="K109" s="96">
        <v>0</v>
      </c>
      <c r="L109" s="96">
        <v>0</v>
      </c>
      <c r="M109" s="96">
        <v>0</v>
      </c>
    </row>
    <row r="110" spans="1:20" x14ac:dyDescent="0.35">
      <c r="A110" s="82"/>
      <c r="B110" s="79" t="s">
        <v>178</v>
      </c>
      <c r="C110" s="80"/>
      <c r="D110" s="69" t="s">
        <v>177</v>
      </c>
      <c r="E110" s="99">
        <f>'Modello LA'!S110</f>
        <v>0</v>
      </c>
      <c r="F110" s="96">
        <v>0</v>
      </c>
      <c r="G110" s="96">
        <v>0</v>
      </c>
      <c r="H110" s="96">
        <v>0</v>
      </c>
      <c r="I110" s="96">
        <v>0</v>
      </c>
      <c r="J110" s="96">
        <v>0</v>
      </c>
      <c r="K110" s="96">
        <v>0</v>
      </c>
      <c r="L110" s="96">
        <v>0</v>
      </c>
      <c r="M110" s="96">
        <v>0</v>
      </c>
    </row>
    <row r="111" spans="1:20" x14ac:dyDescent="0.35">
      <c r="A111" s="82"/>
      <c r="B111" s="79" t="s">
        <v>192</v>
      </c>
      <c r="C111" s="80"/>
      <c r="D111" s="69" t="s">
        <v>210</v>
      </c>
      <c r="E111" s="99">
        <f>'Modello LA'!S111</f>
        <v>0</v>
      </c>
      <c r="F111" s="96">
        <v>0</v>
      </c>
      <c r="G111" s="96">
        <v>0</v>
      </c>
      <c r="H111" s="96">
        <v>0</v>
      </c>
      <c r="I111" s="96">
        <v>0</v>
      </c>
      <c r="J111" s="96">
        <v>0</v>
      </c>
      <c r="K111" s="96">
        <v>0</v>
      </c>
      <c r="L111" s="96">
        <v>0</v>
      </c>
      <c r="M111" s="96">
        <v>0</v>
      </c>
    </row>
    <row r="112" spans="1:20" ht="14.15" x14ac:dyDescent="0.35">
      <c r="A112" s="71" t="s">
        <v>179</v>
      </c>
      <c r="B112" s="83"/>
      <c r="C112" s="83"/>
      <c r="D112" s="41" t="s">
        <v>18</v>
      </c>
      <c r="E112" s="99">
        <f>'Modello LA'!S112</f>
        <v>0</v>
      </c>
      <c r="F112" s="96">
        <v>0</v>
      </c>
      <c r="G112" s="96">
        <v>0</v>
      </c>
      <c r="H112" s="96">
        <v>0</v>
      </c>
      <c r="I112" s="96">
        <v>0</v>
      </c>
      <c r="J112" s="96">
        <v>0</v>
      </c>
      <c r="K112" s="96">
        <v>0</v>
      </c>
      <c r="L112" s="96">
        <v>0</v>
      </c>
      <c r="M112" s="96">
        <v>0</v>
      </c>
    </row>
    <row r="113" spans="1:20" ht="14.15" x14ac:dyDescent="0.35">
      <c r="A113" s="71" t="s">
        <v>180</v>
      </c>
      <c r="B113" s="83"/>
      <c r="C113" s="83"/>
      <c r="D113" s="41" t="s">
        <v>19</v>
      </c>
      <c r="E113" s="99">
        <f>'Modello LA'!S113</f>
        <v>0</v>
      </c>
      <c r="F113" s="96">
        <v>0</v>
      </c>
      <c r="G113" s="96">
        <v>0</v>
      </c>
      <c r="H113" s="96">
        <v>0</v>
      </c>
      <c r="I113" s="96">
        <v>0</v>
      </c>
      <c r="J113" s="96">
        <v>0</v>
      </c>
      <c r="K113" s="96">
        <v>0</v>
      </c>
      <c r="L113" s="96">
        <v>0</v>
      </c>
      <c r="M113" s="96">
        <v>0</v>
      </c>
    </row>
    <row r="114" spans="1:20" ht="14.15" x14ac:dyDescent="0.35">
      <c r="A114" s="71" t="s">
        <v>181</v>
      </c>
      <c r="B114" s="83"/>
      <c r="C114" s="83"/>
      <c r="D114" s="41" t="s">
        <v>36</v>
      </c>
      <c r="E114" s="99">
        <f>'Modello LA'!S114</f>
        <v>0</v>
      </c>
      <c r="F114" s="96">
        <v>0</v>
      </c>
      <c r="G114" s="96">
        <v>0</v>
      </c>
      <c r="H114" s="96">
        <v>0</v>
      </c>
      <c r="I114" s="96">
        <v>0</v>
      </c>
      <c r="J114" s="96">
        <v>0</v>
      </c>
      <c r="K114" s="96">
        <v>0</v>
      </c>
      <c r="L114" s="96">
        <v>0</v>
      </c>
      <c r="M114" s="96">
        <v>0</v>
      </c>
    </row>
    <row r="115" spans="1:20" ht="14.15" x14ac:dyDescent="0.35">
      <c r="A115" s="71" t="s">
        <v>182</v>
      </c>
      <c r="B115" s="83"/>
      <c r="C115" s="83"/>
      <c r="D115" s="41" t="s">
        <v>233</v>
      </c>
      <c r="E115" s="99">
        <f>'Modello LA'!S115</f>
        <v>0</v>
      </c>
      <c r="F115" s="96">
        <v>0</v>
      </c>
      <c r="G115" s="96">
        <v>0</v>
      </c>
      <c r="H115" s="96">
        <v>0</v>
      </c>
      <c r="I115" s="96">
        <v>0</v>
      </c>
      <c r="J115" s="96">
        <v>0</v>
      </c>
      <c r="K115" s="96">
        <v>0</v>
      </c>
      <c r="L115" s="96">
        <v>0</v>
      </c>
      <c r="M115" s="96">
        <v>0</v>
      </c>
    </row>
    <row r="116" spans="1:20" ht="14.15" x14ac:dyDescent="0.35">
      <c r="A116" s="71" t="s">
        <v>183</v>
      </c>
      <c r="B116" s="83"/>
      <c r="C116" s="83"/>
      <c r="D116" s="41" t="s">
        <v>207</v>
      </c>
      <c r="E116" s="99">
        <f>'Modello LA'!S116</f>
        <v>0</v>
      </c>
      <c r="F116" s="96">
        <v>0</v>
      </c>
      <c r="G116" s="96">
        <v>0</v>
      </c>
      <c r="H116" s="96">
        <v>0</v>
      </c>
      <c r="I116" s="96">
        <v>0</v>
      </c>
      <c r="J116" s="96">
        <v>0</v>
      </c>
      <c r="K116" s="96">
        <v>0</v>
      </c>
      <c r="L116" s="96">
        <v>0</v>
      </c>
      <c r="M116" s="96">
        <v>0</v>
      </c>
    </row>
    <row r="117" spans="1:20" ht="14.15" x14ac:dyDescent="0.35">
      <c r="A117" s="71" t="s">
        <v>234</v>
      </c>
      <c r="B117" s="83"/>
      <c r="C117" s="83"/>
      <c r="D117" s="41" t="s">
        <v>184</v>
      </c>
      <c r="E117" s="99">
        <f>'Modello LA'!S117</f>
        <v>0</v>
      </c>
      <c r="F117" s="96">
        <v>0</v>
      </c>
      <c r="G117" s="96">
        <v>0</v>
      </c>
      <c r="H117" s="96">
        <v>0</v>
      </c>
      <c r="I117" s="96">
        <v>0</v>
      </c>
      <c r="J117" s="96">
        <v>0</v>
      </c>
      <c r="K117" s="96">
        <v>0</v>
      </c>
      <c r="L117" s="96">
        <v>0</v>
      </c>
      <c r="M117" s="96">
        <v>0</v>
      </c>
    </row>
    <row r="118" spans="1:20" s="36" customFormat="1" ht="22.5" customHeight="1" x14ac:dyDescent="0.35">
      <c r="A118" s="91">
        <v>39999</v>
      </c>
      <c r="B118" s="87"/>
      <c r="C118" s="86"/>
      <c r="D118" s="92" t="s">
        <v>33</v>
      </c>
      <c r="E118" s="107">
        <f>'Modello LA'!S118</f>
        <v>0</v>
      </c>
      <c r="F118" s="107">
        <f>SUM(F101,F106,F112,F113,F114,F115,F116,F117)</f>
        <v>0</v>
      </c>
      <c r="G118" s="107">
        <f t="shared" ref="G118:M118" si="24">SUM(G101,G106,G112,G113,G114,G115,G116,G117)</f>
        <v>0</v>
      </c>
      <c r="H118" s="107">
        <f t="shared" si="24"/>
        <v>0</v>
      </c>
      <c r="I118" s="107">
        <f t="shared" si="24"/>
        <v>0</v>
      </c>
      <c r="J118" s="107">
        <f t="shared" si="24"/>
        <v>0</v>
      </c>
      <c r="K118" s="107">
        <f t="shared" si="24"/>
        <v>0</v>
      </c>
      <c r="L118" s="107">
        <f t="shared" si="24"/>
        <v>0</v>
      </c>
      <c r="M118" s="107">
        <f t="shared" si="24"/>
        <v>0</v>
      </c>
      <c r="N118" s="53"/>
      <c r="O118" s="53"/>
      <c r="P118" s="53"/>
      <c r="Q118" s="53"/>
      <c r="R118" s="53"/>
      <c r="S118" s="53"/>
      <c r="T118" s="85"/>
    </row>
    <row r="119" spans="1:20" s="58" customFormat="1" ht="15" x14ac:dyDescent="0.35">
      <c r="A119" s="42" t="s">
        <v>237</v>
      </c>
      <c r="B119" s="47"/>
      <c r="C119" s="47"/>
      <c r="D119" s="60" t="s">
        <v>236</v>
      </c>
      <c r="E119" s="107">
        <f>'Modello LA'!S119</f>
        <v>0</v>
      </c>
      <c r="F119" s="96">
        <v>0</v>
      </c>
      <c r="G119" s="96">
        <v>0</v>
      </c>
      <c r="H119" s="96">
        <v>0</v>
      </c>
      <c r="I119" s="96">
        <v>0</v>
      </c>
      <c r="J119" s="96">
        <v>0</v>
      </c>
      <c r="K119" s="96">
        <v>0</v>
      </c>
      <c r="L119" s="96">
        <v>0</v>
      </c>
      <c r="M119" s="96">
        <v>0</v>
      </c>
      <c r="N119" s="53"/>
      <c r="O119" s="53"/>
      <c r="P119" s="53"/>
      <c r="Q119" s="53"/>
      <c r="R119" s="53"/>
      <c r="S119" s="53"/>
    </row>
    <row r="120" spans="1:20" s="36" customFormat="1" ht="22.5" customHeight="1" x14ac:dyDescent="0.35">
      <c r="A120" s="91">
        <v>49999</v>
      </c>
      <c r="B120" s="87"/>
      <c r="C120" s="86"/>
      <c r="D120" s="93" t="s">
        <v>34</v>
      </c>
      <c r="E120" s="107">
        <f>'Modello LA'!S120</f>
        <v>245061092.64000002</v>
      </c>
      <c r="F120" s="107">
        <f>SUM(F27,F99,F118,F119)</f>
        <v>1468773.79</v>
      </c>
      <c r="G120" s="107">
        <f t="shared" ref="G120:M120" si="25">SUM(G27,G99,G118,G119)</f>
        <v>0</v>
      </c>
      <c r="H120" s="107">
        <f t="shared" si="25"/>
        <v>0</v>
      </c>
      <c r="I120" s="107">
        <f t="shared" si="25"/>
        <v>0</v>
      </c>
      <c r="J120" s="107">
        <f t="shared" si="25"/>
        <v>86566.48</v>
      </c>
      <c r="K120" s="107">
        <f t="shared" si="25"/>
        <v>0</v>
      </c>
      <c r="L120" s="107">
        <f t="shared" si="25"/>
        <v>0</v>
      </c>
      <c r="M120" s="107">
        <f t="shared" si="25"/>
        <v>20000</v>
      </c>
      <c r="N120" s="53"/>
      <c r="O120" s="53"/>
      <c r="P120" s="53"/>
      <c r="Q120" s="53"/>
      <c r="R120" s="53"/>
      <c r="S120" s="98"/>
      <c r="T120" s="85"/>
    </row>
  </sheetData>
  <sheetProtection algorithmName="SHA-512" hashValue="hgWsl1jCATIEF8jYcfx21CoDYUpfjahkc4nqlem1aTYAcFlN0hR7kYFrRqnhWjd5XQF/v78cv4fukQ/4xAdfew==" saltValue="6jRFJQbS2nC/eaEaok3g4g==" spinCount="100000" sheet="1" objects="1" scenarios="1"/>
  <mergeCells count="17">
    <mergeCell ref="D1:M1"/>
    <mergeCell ref="M7:M8"/>
    <mergeCell ref="A9:L9"/>
    <mergeCell ref="K7:K8"/>
    <mergeCell ref="E7:E8"/>
    <mergeCell ref="A2:E2"/>
    <mergeCell ref="G7:G8"/>
    <mergeCell ref="A100:L100"/>
    <mergeCell ref="F2:L2"/>
    <mergeCell ref="A7:C8"/>
    <mergeCell ref="D7:D8"/>
    <mergeCell ref="F7:F8"/>
    <mergeCell ref="H7:H8"/>
    <mergeCell ref="J7:J8"/>
    <mergeCell ref="L7:L8"/>
    <mergeCell ref="A28:L28"/>
    <mergeCell ref="I7:I8"/>
  </mergeCells>
  <dataValidations count="4">
    <dataValidation type="decimal" allowBlank="1" showInputMessage="1" showErrorMessage="1" errorTitle="LA - Valore immesso non valido" error="Il valore immesso non è valido. E' atteso un valore in unità di € e senza segno." sqref="F107:M117 F103:M105 F11:M16 F19:M21 F23:M26 F31:M36 F38:M42 F44:M48 F50:M50 F52:M54 F57:M60 F63:M67 F69:M74 F77:M83 F85:M89 F91:M98 F119:M119" xr:uid="{00000000-0002-0000-0100-000000000000}">
      <formula1>0</formula1>
      <formula2>900000000</formula2>
    </dataValidation>
    <dataValidation type="textLength" operator="equal" allowBlank="1" showInputMessage="1" showErrorMessage="1" errorTitle="LA - Valore immesso non valido" error="Indicare il codice di sei cifre (Valore atteso: 120 + Codice Ente)." sqref="E4" xr:uid="{00000000-0002-0000-0100-000001000000}">
      <formula1>6</formula1>
    </dataValidation>
    <dataValidation type="whole" allowBlank="1" showInputMessage="1" showErrorMessage="1" errorTitle="LA - Valore immesso non valido" error="Anno non compatibile con il modello LA." sqref="M4" xr:uid="{00000000-0002-0000-0100-000002000000}">
      <formula1>2022</formula1>
      <formula2>2022</formula2>
    </dataValidation>
    <dataValidation type="whole" operator="equal" allowBlank="1" showInputMessage="1" showErrorMessage="1" errorTitle="LA - Valore immesso non valido" error="Il codice della Regione Lazio non è corretto (valore atteso =120)." sqref="B4" xr:uid="{00000000-0002-0000-0100-000003000000}">
      <formula1>120</formula1>
    </dataValidation>
  </dataValidations>
  <pageMargins left="3.937007874015748E-2" right="3.937007874015748E-2" top="0.43307086614173229" bottom="0.19685039370078741" header="0.15748031496062992" footer="0.15748031496062992"/>
  <pageSetup paperSize="9" scale="56" firstPageNumber="127" orientation="landscape" useFirstPageNumber="1" horizontalDpi="1200" verticalDpi="1200" r:id="rId1"/>
  <headerFooter alignWithMargins="0">
    <oddHeader xml:space="preserve">&amp;L&amp;"Arial,Grassetto"MINISTERO DELLA SALUTE
Direzione Generale della Programmazione Sanitaria
Direzione Generale della Digitalizzazione, del Sistema Informativo Sanitario e della Statistica
</oddHeader>
  </headerFooter>
  <ignoredErrors>
    <ignoredError sqref="F10:M10 F22:M22 F43:M43 F51:M51 F102:M102" formulaRange="1"/>
    <ignoredError sqref="E4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120"/>
  <sheetViews>
    <sheetView zoomScale="75" zoomScaleNormal="75" workbookViewId="0">
      <selection activeCell="C5" sqref="C5"/>
    </sheetView>
  </sheetViews>
  <sheetFormatPr defaultColWidth="8.765625" defaultRowHeight="12.9" x14ac:dyDescent="0.35"/>
  <cols>
    <col min="1" max="1" width="8.23046875" style="1" customWidth="1"/>
    <col min="2" max="2" width="56.4609375" style="1" bestFit="1" customWidth="1"/>
    <col min="3" max="3" width="19.765625" style="1" customWidth="1"/>
    <col min="4" max="4" width="9.23046875" style="1"/>
    <col min="5" max="5" width="36.53515625" style="1" customWidth="1"/>
    <col min="6" max="6" width="19.765625" style="1" customWidth="1"/>
    <col min="7" max="7" width="9.23046875" style="1"/>
    <col min="8" max="8" width="36.53515625" style="1" customWidth="1"/>
    <col min="9" max="9" width="19.765625" style="1" customWidth="1"/>
    <col min="10" max="256" width="9.23046875" style="1"/>
    <col min="257" max="257" width="4.4609375" style="1" customWidth="1"/>
    <col min="258" max="258" width="82" style="1" customWidth="1"/>
    <col min="259" max="259" width="19.23046875" style="1" customWidth="1"/>
    <col min="260" max="512" width="9.23046875" style="1"/>
    <col min="513" max="513" width="4.4609375" style="1" customWidth="1"/>
    <col min="514" max="514" width="82" style="1" customWidth="1"/>
    <col min="515" max="515" width="19.23046875" style="1" customWidth="1"/>
    <col min="516" max="768" width="9.23046875" style="1"/>
    <col min="769" max="769" width="4.4609375" style="1" customWidth="1"/>
    <col min="770" max="770" width="82" style="1" customWidth="1"/>
    <col min="771" max="771" width="19.23046875" style="1" customWidth="1"/>
    <col min="772" max="1024" width="9.23046875" style="1"/>
    <col min="1025" max="1025" width="4.4609375" style="1" customWidth="1"/>
    <col min="1026" max="1026" width="82" style="1" customWidth="1"/>
    <col min="1027" max="1027" width="19.23046875" style="1" customWidth="1"/>
    <col min="1028" max="1280" width="9.23046875" style="1"/>
    <col min="1281" max="1281" width="4.4609375" style="1" customWidth="1"/>
    <col min="1282" max="1282" width="82" style="1" customWidth="1"/>
    <col min="1283" max="1283" width="19.23046875" style="1" customWidth="1"/>
    <col min="1284" max="1536" width="9.23046875" style="1"/>
    <col min="1537" max="1537" width="4.4609375" style="1" customWidth="1"/>
    <col min="1538" max="1538" width="82" style="1" customWidth="1"/>
    <col min="1539" max="1539" width="19.23046875" style="1" customWidth="1"/>
    <col min="1540" max="1792" width="9.23046875" style="1"/>
    <col min="1793" max="1793" width="4.4609375" style="1" customWidth="1"/>
    <col min="1794" max="1794" width="82" style="1" customWidth="1"/>
    <col min="1795" max="1795" width="19.23046875" style="1" customWidth="1"/>
    <col min="1796" max="2048" width="9.23046875" style="1"/>
    <col min="2049" max="2049" width="4.4609375" style="1" customWidth="1"/>
    <col min="2050" max="2050" width="82" style="1" customWidth="1"/>
    <col min="2051" max="2051" width="19.23046875" style="1" customWidth="1"/>
    <col min="2052" max="2304" width="9.23046875" style="1"/>
    <col min="2305" max="2305" width="4.4609375" style="1" customWidth="1"/>
    <col min="2306" max="2306" width="82" style="1" customWidth="1"/>
    <col min="2307" max="2307" width="19.23046875" style="1" customWidth="1"/>
    <col min="2308" max="2560" width="9.23046875" style="1"/>
    <col min="2561" max="2561" width="4.4609375" style="1" customWidth="1"/>
    <col min="2562" max="2562" width="82" style="1" customWidth="1"/>
    <col min="2563" max="2563" width="19.23046875" style="1" customWidth="1"/>
    <col min="2564" max="2816" width="9.23046875" style="1"/>
    <col min="2817" max="2817" width="4.4609375" style="1" customWidth="1"/>
    <col min="2818" max="2818" width="82" style="1" customWidth="1"/>
    <col min="2819" max="2819" width="19.23046875" style="1" customWidth="1"/>
    <col min="2820" max="3072" width="9.23046875" style="1"/>
    <col min="3073" max="3073" width="4.4609375" style="1" customWidth="1"/>
    <col min="3074" max="3074" width="82" style="1" customWidth="1"/>
    <col min="3075" max="3075" width="19.23046875" style="1" customWidth="1"/>
    <col min="3076" max="3328" width="9.23046875" style="1"/>
    <col min="3329" max="3329" width="4.4609375" style="1" customWidth="1"/>
    <col min="3330" max="3330" width="82" style="1" customWidth="1"/>
    <col min="3331" max="3331" width="19.23046875" style="1" customWidth="1"/>
    <col min="3332" max="3584" width="9.23046875" style="1"/>
    <col min="3585" max="3585" width="4.4609375" style="1" customWidth="1"/>
    <col min="3586" max="3586" width="82" style="1" customWidth="1"/>
    <col min="3587" max="3587" width="19.23046875" style="1" customWidth="1"/>
    <col min="3588" max="3840" width="9.23046875" style="1"/>
    <col min="3841" max="3841" width="4.4609375" style="1" customWidth="1"/>
    <col min="3842" max="3842" width="82" style="1" customWidth="1"/>
    <col min="3843" max="3843" width="19.23046875" style="1" customWidth="1"/>
    <col min="3844" max="4096" width="9.23046875" style="1"/>
    <col min="4097" max="4097" width="4.4609375" style="1" customWidth="1"/>
    <col min="4098" max="4098" width="82" style="1" customWidth="1"/>
    <col min="4099" max="4099" width="19.23046875" style="1" customWidth="1"/>
    <col min="4100" max="4352" width="9.23046875" style="1"/>
    <col min="4353" max="4353" width="4.4609375" style="1" customWidth="1"/>
    <col min="4354" max="4354" width="82" style="1" customWidth="1"/>
    <col min="4355" max="4355" width="19.23046875" style="1" customWidth="1"/>
    <col min="4356" max="4608" width="9.23046875" style="1"/>
    <col min="4609" max="4609" width="4.4609375" style="1" customWidth="1"/>
    <col min="4610" max="4610" width="82" style="1" customWidth="1"/>
    <col min="4611" max="4611" width="19.23046875" style="1" customWidth="1"/>
    <col min="4612" max="4864" width="9.23046875" style="1"/>
    <col min="4865" max="4865" width="4.4609375" style="1" customWidth="1"/>
    <col min="4866" max="4866" width="82" style="1" customWidth="1"/>
    <col min="4867" max="4867" width="19.23046875" style="1" customWidth="1"/>
    <col min="4868" max="5120" width="9.23046875" style="1"/>
    <col min="5121" max="5121" width="4.4609375" style="1" customWidth="1"/>
    <col min="5122" max="5122" width="82" style="1" customWidth="1"/>
    <col min="5123" max="5123" width="19.23046875" style="1" customWidth="1"/>
    <col min="5124" max="5376" width="9.23046875" style="1"/>
    <col min="5377" max="5377" width="4.4609375" style="1" customWidth="1"/>
    <col min="5378" max="5378" width="82" style="1" customWidth="1"/>
    <col min="5379" max="5379" width="19.23046875" style="1" customWidth="1"/>
    <col min="5380" max="5632" width="9.23046875" style="1"/>
    <col min="5633" max="5633" width="4.4609375" style="1" customWidth="1"/>
    <col min="5634" max="5634" width="82" style="1" customWidth="1"/>
    <col min="5635" max="5635" width="19.23046875" style="1" customWidth="1"/>
    <col min="5636" max="5888" width="9.23046875" style="1"/>
    <col min="5889" max="5889" width="4.4609375" style="1" customWidth="1"/>
    <col min="5890" max="5890" width="82" style="1" customWidth="1"/>
    <col min="5891" max="5891" width="19.23046875" style="1" customWidth="1"/>
    <col min="5892" max="6144" width="9.23046875" style="1"/>
    <col min="6145" max="6145" width="4.4609375" style="1" customWidth="1"/>
    <col min="6146" max="6146" width="82" style="1" customWidth="1"/>
    <col min="6147" max="6147" width="19.23046875" style="1" customWidth="1"/>
    <col min="6148" max="6400" width="9.23046875" style="1"/>
    <col min="6401" max="6401" width="4.4609375" style="1" customWidth="1"/>
    <col min="6402" max="6402" width="82" style="1" customWidth="1"/>
    <col min="6403" max="6403" width="19.23046875" style="1" customWidth="1"/>
    <col min="6404" max="6656" width="9.23046875" style="1"/>
    <col min="6657" max="6657" width="4.4609375" style="1" customWidth="1"/>
    <col min="6658" max="6658" width="82" style="1" customWidth="1"/>
    <col min="6659" max="6659" width="19.23046875" style="1" customWidth="1"/>
    <col min="6660" max="6912" width="9.23046875" style="1"/>
    <col min="6913" max="6913" width="4.4609375" style="1" customWidth="1"/>
    <col min="6914" max="6914" width="82" style="1" customWidth="1"/>
    <col min="6915" max="6915" width="19.23046875" style="1" customWidth="1"/>
    <col min="6916" max="7168" width="9.23046875" style="1"/>
    <col min="7169" max="7169" width="4.4609375" style="1" customWidth="1"/>
    <col min="7170" max="7170" width="82" style="1" customWidth="1"/>
    <col min="7171" max="7171" width="19.23046875" style="1" customWidth="1"/>
    <col min="7172" max="7424" width="9.23046875" style="1"/>
    <col min="7425" max="7425" width="4.4609375" style="1" customWidth="1"/>
    <col min="7426" max="7426" width="82" style="1" customWidth="1"/>
    <col min="7427" max="7427" width="19.23046875" style="1" customWidth="1"/>
    <col min="7428" max="7680" width="9.23046875" style="1"/>
    <col min="7681" max="7681" width="4.4609375" style="1" customWidth="1"/>
    <col min="7682" max="7682" width="82" style="1" customWidth="1"/>
    <col min="7683" max="7683" width="19.23046875" style="1" customWidth="1"/>
    <col min="7684" max="7936" width="9.23046875" style="1"/>
    <col min="7937" max="7937" width="4.4609375" style="1" customWidth="1"/>
    <col min="7938" max="7938" width="82" style="1" customWidth="1"/>
    <col min="7939" max="7939" width="19.23046875" style="1" customWidth="1"/>
    <col min="7940" max="8192" width="9.23046875" style="1"/>
    <col min="8193" max="8193" width="4.4609375" style="1" customWidth="1"/>
    <col min="8194" max="8194" width="82" style="1" customWidth="1"/>
    <col min="8195" max="8195" width="19.23046875" style="1" customWidth="1"/>
    <col min="8196" max="8448" width="9.23046875" style="1"/>
    <col min="8449" max="8449" width="4.4609375" style="1" customWidth="1"/>
    <col min="8450" max="8450" width="82" style="1" customWidth="1"/>
    <col min="8451" max="8451" width="19.23046875" style="1" customWidth="1"/>
    <col min="8452" max="8704" width="9.23046875" style="1"/>
    <col min="8705" max="8705" width="4.4609375" style="1" customWidth="1"/>
    <col min="8706" max="8706" width="82" style="1" customWidth="1"/>
    <col min="8707" max="8707" width="19.23046875" style="1" customWidth="1"/>
    <col min="8708" max="8960" width="9.23046875" style="1"/>
    <col min="8961" max="8961" width="4.4609375" style="1" customWidth="1"/>
    <col min="8962" max="8962" width="82" style="1" customWidth="1"/>
    <col min="8963" max="8963" width="19.23046875" style="1" customWidth="1"/>
    <col min="8964" max="9216" width="9.23046875" style="1"/>
    <col min="9217" max="9217" width="4.4609375" style="1" customWidth="1"/>
    <col min="9218" max="9218" width="82" style="1" customWidth="1"/>
    <col min="9219" max="9219" width="19.23046875" style="1" customWidth="1"/>
    <col min="9220" max="9472" width="9.23046875" style="1"/>
    <col min="9473" max="9473" width="4.4609375" style="1" customWidth="1"/>
    <col min="9474" max="9474" width="82" style="1" customWidth="1"/>
    <col min="9475" max="9475" width="19.23046875" style="1" customWidth="1"/>
    <col min="9476" max="9728" width="9.23046875" style="1"/>
    <col min="9729" max="9729" width="4.4609375" style="1" customWidth="1"/>
    <col min="9730" max="9730" width="82" style="1" customWidth="1"/>
    <col min="9731" max="9731" width="19.23046875" style="1" customWidth="1"/>
    <col min="9732" max="9984" width="9.23046875" style="1"/>
    <col min="9985" max="9985" width="4.4609375" style="1" customWidth="1"/>
    <col min="9986" max="9986" width="82" style="1" customWidth="1"/>
    <col min="9987" max="9987" width="19.23046875" style="1" customWidth="1"/>
    <col min="9988" max="10240" width="9.23046875" style="1"/>
    <col min="10241" max="10241" width="4.4609375" style="1" customWidth="1"/>
    <col min="10242" max="10242" width="82" style="1" customWidth="1"/>
    <col min="10243" max="10243" width="19.23046875" style="1" customWidth="1"/>
    <col min="10244" max="10496" width="9.23046875" style="1"/>
    <col min="10497" max="10497" width="4.4609375" style="1" customWidth="1"/>
    <col min="10498" max="10498" width="82" style="1" customWidth="1"/>
    <col min="10499" max="10499" width="19.23046875" style="1" customWidth="1"/>
    <col min="10500" max="10752" width="9.23046875" style="1"/>
    <col min="10753" max="10753" width="4.4609375" style="1" customWidth="1"/>
    <col min="10754" max="10754" width="82" style="1" customWidth="1"/>
    <col min="10755" max="10755" width="19.23046875" style="1" customWidth="1"/>
    <col min="10756" max="11008" width="9.23046875" style="1"/>
    <col min="11009" max="11009" width="4.4609375" style="1" customWidth="1"/>
    <col min="11010" max="11010" width="82" style="1" customWidth="1"/>
    <col min="11011" max="11011" width="19.23046875" style="1" customWidth="1"/>
    <col min="11012" max="11264" width="9.23046875" style="1"/>
    <col min="11265" max="11265" width="4.4609375" style="1" customWidth="1"/>
    <col min="11266" max="11266" width="82" style="1" customWidth="1"/>
    <col min="11267" max="11267" width="19.23046875" style="1" customWidth="1"/>
    <col min="11268" max="11520" width="9.23046875" style="1"/>
    <col min="11521" max="11521" width="4.4609375" style="1" customWidth="1"/>
    <col min="11522" max="11522" width="82" style="1" customWidth="1"/>
    <col min="11523" max="11523" width="19.23046875" style="1" customWidth="1"/>
    <col min="11524" max="11776" width="9.23046875" style="1"/>
    <col min="11777" max="11777" width="4.4609375" style="1" customWidth="1"/>
    <col min="11778" max="11778" width="82" style="1" customWidth="1"/>
    <col min="11779" max="11779" width="19.23046875" style="1" customWidth="1"/>
    <col min="11780" max="12032" width="9.23046875" style="1"/>
    <col min="12033" max="12033" width="4.4609375" style="1" customWidth="1"/>
    <col min="12034" max="12034" width="82" style="1" customWidth="1"/>
    <col min="12035" max="12035" width="19.23046875" style="1" customWidth="1"/>
    <col min="12036" max="12288" width="9.23046875" style="1"/>
    <col min="12289" max="12289" width="4.4609375" style="1" customWidth="1"/>
    <col min="12290" max="12290" width="82" style="1" customWidth="1"/>
    <col min="12291" max="12291" width="19.23046875" style="1" customWidth="1"/>
    <col min="12292" max="12544" width="9.23046875" style="1"/>
    <col min="12545" max="12545" width="4.4609375" style="1" customWidth="1"/>
    <col min="12546" max="12546" width="82" style="1" customWidth="1"/>
    <col min="12547" max="12547" width="19.23046875" style="1" customWidth="1"/>
    <col min="12548" max="12800" width="9.23046875" style="1"/>
    <col min="12801" max="12801" width="4.4609375" style="1" customWidth="1"/>
    <col min="12802" max="12802" width="82" style="1" customWidth="1"/>
    <col min="12803" max="12803" width="19.23046875" style="1" customWidth="1"/>
    <col min="12804" max="13056" width="9.23046875" style="1"/>
    <col min="13057" max="13057" width="4.4609375" style="1" customWidth="1"/>
    <col min="13058" max="13058" width="82" style="1" customWidth="1"/>
    <col min="13059" max="13059" width="19.23046875" style="1" customWidth="1"/>
    <col min="13060" max="13312" width="9.23046875" style="1"/>
    <col min="13313" max="13313" width="4.4609375" style="1" customWidth="1"/>
    <col min="13314" max="13314" width="82" style="1" customWidth="1"/>
    <col min="13315" max="13315" width="19.23046875" style="1" customWidth="1"/>
    <col min="13316" max="13568" width="9.23046875" style="1"/>
    <col min="13569" max="13569" width="4.4609375" style="1" customWidth="1"/>
    <col min="13570" max="13570" width="82" style="1" customWidth="1"/>
    <col min="13571" max="13571" width="19.23046875" style="1" customWidth="1"/>
    <col min="13572" max="13824" width="9.23046875" style="1"/>
    <col min="13825" max="13825" width="4.4609375" style="1" customWidth="1"/>
    <col min="13826" max="13826" width="82" style="1" customWidth="1"/>
    <col min="13827" max="13827" width="19.23046875" style="1" customWidth="1"/>
    <col min="13828" max="14080" width="9.23046875" style="1"/>
    <col min="14081" max="14081" width="4.4609375" style="1" customWidth="1"/>
    <col min="14082" max="14082" width="82" style="1" customWidth="1"/>
    <col min="14083" max="14083" width="19.23046875" style="1" customWidth="1"/>
    <col min="14084" max="14336" width="9.23046875" style="1"/>
    <col min="14337" max="14337" width="4.4609375" style="1" customWidth="1"/>
    <col min="14338" max="14338" width="82" style="1" customWidth="1"/>
    <col min="14339" max="14339" width="19.23046875" style="1" customWidth="1"/>
    <col min="14340" max="14592" width="9.23046875" style="1"/>
    <col min="14593" max="14593" width="4.4609375" style="1" customWidth="1"/>
    <col min="14594" max="14594" width="82" style="1" customWidth="1"/>
    <col min="14595" max="14595" width="19.23046875" style="1" customWidth="1"/>
    <col min="14596" max="14848" width="9.23046875" style="1"/>
    <col min="14849" max="14849" width="4.4609375" style="1" customWidth="1"/>
    <col min="14850" max="14850" width="82" style="1" customWidth="1"/>
    <col min="14851" max="14851" width="19.23046875" style="1" customWidth="1"/>
    <col min="14852" max="15104" width="9.23046875" style="1"/>
    <col min="15105" max="15105" width="4.4609375" style="1" customWidth="1"/>
    <col min="15106" max="15106" width="82" style="1" customWidth="1"/>
    <col min="15107" max="15107" width="19.23046875" style="1" customWidth="1"/>
    <col min="15108" max="15360" width="9.23046875" style="1"/>
    <col min="15361" max="15361" width="4.4609375" style="1" customWidth="1"/>
    <col min="15362" max="15362" width="82" style="1" customWidth="1"/>
    <col min="15363" max="15363" width="19.23046875" style="1" customWidth="1"/>
    <col min="15364" max="15616" width="9.23046875" style="1"/>
    <col min="15617" max="15617" width="4.4609375" style="1" customWidth="1"/>
    <col min="15618" max="15618" width="82" style="1" customWidth="1"/>
    <col min="15619" max="15619" width="19.23046875" style="1" customWidth="1"/>
    <col min="15620" max="15872" width="9.23046875" style="1"/>
    <col min="15873" max="15873" width="4.4609375" style="1" customWidth="1"/>
    <col min="15874" max="15874" width="82" style="1" customWidth="1"/>
    <col min="15875" max="15875" width="19.23046875" style="1" customWidth="1"/>
    <col min="15876" max="16128" width="9.23046875" style="1"/>
    <col min="16129" max="16129" width="4.4609375" style="1" customWidth="1"/>
    <col min="16130" max="16130" width="82" style="1" customWidth="1"/>
    <col min="16131" max="16131" width="19.23046875" style="1" customWidth="1"/>
    <col min="16132" max="16383" width="9.23046875" style="1"/>
    <col min="16384" max="16384" width="9.23046875" style="1" customWidth="1"/>
  </cols>
  <sheetData>
    <row r="1" spans="1:9" ht="19.649999999999999" customHeight="1" thickBot="1" x14ac:dyDescent="0.55000000000000004">
      <c r="A1" s="95"/>
    </row>
    <row r="2" spans="1:9" s="2" customFormat="1" ht="41.4" customHeight="1" thickBot="1" x14ac:dyDescent="0.35">
      <c r="A2" s="168" t="s">
        <v>249</v>
      </c>
      <c r="B2" s="169"/>
      <c r="C2" s="169"/>
      <c r="D2" s="169"/>
      <c r="E2" s="169"/>
      <c r="F2" s="169"/>
      <c r="G2" s="169"/>
      <c r="H2" s="169"/>
      <c r="I2" s="170"/>
    </row>
    <row r="3" spans="1:9" ht="28.5" customHeight="1" thickBot="1" x14ac:dyDescent="0.4"/>
    <row r="4" spans="1:9" s="3" customFormat="1" ht="64.5" customHeight="1" thickBot="1" x14ac:dyDescent="0.35">
      <c r="A4" s="171">
        <v>19999</v>
      </c>
      <c r="B4" s="173" t="s">
        <v>221</v>
      </c>
      <c r="C4" s="50" t="s">
        <v>235</v>
      </c>
      <c r="D4" s="171">
        <v>29999</v>
      </c>
      <c r="E4" s="173" t="s">
        <v>31</v>
      </c>
      <c r="F4" s="50" t="s">
        <v>235</v>
      </c>
      <c r="G4" s="171">
        <v>39999</v>
      </c>
      <c r="H4" s="173" t="s">
        <v>33</v>
      </c>
      <c r="I4" s="50" t="s">
        <v>235</v>
      </c>
    </row>
    <row r="5" spans="1:9" ht="24" customHeight="1" thickBot="1" x14ac:dyDescent="0.4">
      <c r="A5" s="172"/>
      <c r="B5" s="174"/>
      <c r="C5" s="108">
        <f>'Allegato 3.a'!K27</f>
        <v>0</v>
      </c>
      <c r="D5" s="172"/>
      <c r="E5" s="174"/>
      <c r="F5" s="108">
        <f>'Allegato 3.a'!K99</f>
        <v>0</v>
      </c>
      <c r="G5" s="172"/>
      <c r="H5" s="174"/>
      <c r="I5" s="108">
        <f>'Allegato 3.a'!K118</f>
        <v>0</v>
      </c>
    </row>
    <row r="6" spans="1:9" ht="12.75" customHeight="1" x14ac:dyDescent="0.35">
      <c r="B6" s="4"/>
      <c r="C6" s="4"/>
      <c r="E6" s="4"/>
      <c r="F6" s="4"/>
      <c r="H6" s="4"/>
      <c r="I6" s="4"/>
    </row>
    <row r="7" spans="1:9" ht="12.75" customHeight="1" x14ac:dyDescent="0.35">
      <c r="B7" s="4"/>
      <c r="C7" s="4"/>
      <c r="E7" s="4"/>
      <c r="F7" s="4"/>
      <c r="H7" s="4"/>
      <c r="I7" s="4"/>
    </row>
    <row r="8" spans="1:9" ht="12.75" customHeight="1" x14ac:dyDescent="0.35">
      <c r="B8" s="4"/>
      <c r="C8" s="4"/>
      <c r="E8" s="4"/>
      <c r="F8" s="4"/>
      <c r="H8" s="4"/>
      <c r="I8" s="4"/>
    </row>
    <row r="9" spans="1:9" ht="12.75" customHeight="1" x14ac:dyDescent="0.35">
      <c r="B9" s="4"/>
      <c r="C9" s="4"/>
      <c r="E9" s="4"/>
      <c r="F9" s="4"/>
      <c r="H9" s="4"/>
      <c r="I9" s="4"/>
    </row>
    <row r="10" spans="1:9" x14ac:dyDescent="0.35">
      <c r="B10" s="4"/>
      <c r="C10" s="4"/>
      <c r="E10" s="4"/>
      <c r="F10" s="4"/>
      <c r="H10" s="4"/>
      <c r="I10" s="4"/>
    </row>
    <row r="11" spans="1:9" ht="12.75" customHeight="1" x14ac:dyDescent="0.35">
      <c r="B11" s="4"/>
      <c r="C11" s="4"/>
      <c r="E11" s="4"/>
      <c r="F11" s="4"/>
      <c r="H11" s="4"/>
      <c r="I11" s="4"/>
    </row>
    <row r="12" spans="1:9" ht="12.75" customHeight="1" x14ac:dyDescent="0.35">
      <c r="B12" s="5"/>
      <c r="C12" s="4"/>
      <c r="E12" s="5"/>
      <c r="F12" s="4"/>
      <c r="H12" s="5"/>
      <c r="I12" s="4"/>
    </row>
    <row r="13" spans="1:9" ht="12.75" customHeight="1" x14ac:dyDescent="0.35">
      <c r="B13" s="4"/>
      <c r="C13" s="4"/>
      <c r="E13" s="4"/>
      <c r="F13" s="4"/>
      <c r="H13" s="4"/>
      <c r="I13" s="4"/>
    </row>
    <row r="14" spans="1:9" ht="12.75" customHeight="1" x14ac:dyDescent="0.35">
      <c r="B14" s="4"/>
      <c r="C14" s="4"/>
      <c r="E14" s="4"/>
      <c r="F14" s="4"/>
      <c r="H14" s="4"/>
      <c r="I14" s="4"/>
    </row>
    <row r="15" spans="1:9" ht="12.75" customHeight="1" x14ac:dyDescent="0.35">
      <c r="B15" s="4"/>
      <c r="C15" s="4"/>
      <c r="E15" s="4"/>
      <c r="F15" s="4"/>
      <c r="H15" s="4"/>
      <c r="I15" s="4"/>
    </row>
    <row r="16" spans="1:9" ht="12.75" customHeight="1" x14ac:dyDescent="0.35">
      <c r="B16" s="4"/>
      <c r="C16" s="4"/>
      <c r="E16" s="4"/>
      <c r="F16" s="4"/>
      <c r="H16" s="4"/>
      <c r="I16" s="4"/>
    </row>
    <row r="17" spans="1:9" ht="12.75" customHeight="1" x14ac:dyDescent="0.35">
      <c r="B17" s="4"/>
      <c r="C17" s="4"/>
      <c r="E17" s="4"/>
      <c r="F17" s="4"/>
      <c r="H17" s="4"/>
      <c r="I17" s="4"/>
    </row>
    <row r="18" spans="1:9" ht="12.75" customHeight="1" x14ac:dyDescent="0.35">
      <c r="B18" s="4"/>
      <c r="C18" s="4"/>
      <c r="E18" s="4"/>
      <c r="F18" s="4"/>
      <c r="H18" s="4"/>
      <c r="I18" s="4"/>
    </row>
    <row r="19" spans="1:9" ht="12.75" customHeight="1" x14ac:dyDescent="0.35">
      <c r="B19" s="4"/>
      <c r="C19" s="4"/>
      <c r="E19" s="4"/>
      <c r="F19" s="4"/>
      <c r="H19" s="4"/>
      <c r="I19" s="4"/>
    </row>
    <row r="20" spans="1:9" ht="12.75" customHeight="1" x14ac:dyDescent="0.35">
      <c r="C20" s="4"/>
      <c r="F20" s="4"/>
      <c r="I20" s="4"/>
    </row>
    <row r="21" spans="1:9" ht="14.25" customHeight="1" x14ac:dyDescent="0.35">
      <c r="A21" s="6"/>
      <c r="B21" s="7"/>
      <c r="C21" s="4"/>
      <c r="D21" s="6"/>
      <c r="E21" s="7"/>
      <c r="F21" s="4"/>
      <c r="G21" s="6"/>
      <c r="H21" s="7"/>
      <c r="I21" s="4"/>
    </row>
    <row r="22" spans="1:9" ht="12.75" customHeight="1" x14ac:dyDescent="0.35">
      <c r="B22" s="7"/>
      <c r="C22" s="4"/>
      <c r="E22" s="7"/>
      <c r="F22" s="4"/>
      <c r="H22" s="7"/>
      <c r="I22" s="4"/>
    </row>
    <row r="23" spans="1:9" ht="12.75" customHeight="1" x14ac:dyDescent="0.35">
      <c r="B23" s="7"/>
      <c r="C23" s="4"/>
      <c r="E23" s="7"/>
      <c r="F23" s="4"/>
      <c r="H23" s="7"/>
      <c r="I23" s="4"/>
    </row>
    <row r="24" spans="1:9" ht="15" customHeight="1" x14ac:dyDescent="0.35">
      <c r="B24" s="4"/>
      <c r="C24" s="4"/>
      <c r="E24" s="4"/>
      <c r="F24" s="4"/>
      <c r="H24" s="4"/>
      <c r="I24" s="4"/>
    </row>
    <row r="25" spans="1:9" ht="16.5" customHeight="1" x14ac:dyDescent="0.35">
      <c r="B25" s="7"/>
      <c r="C25" s="4"/>
      <c r="E25" s="7"/>
      <c r="F25" s="4"/>
      <c r="H25" s="7"/>
      <c r="I25" s="4"/>
    </row>
    <row r="26" spans="1:9" ht="12.75" customHeight="1" x14ac:dyDescent="0.35">
      <c r="B26" s="7"/>
      <c r="C26" s="4"/>
      <c r="E26" s="7"/>
      <c r="F26" s="4"/>
      <c r="H26" s="7"/>
      <c r="I26" s="4"/>
    </row>
    <row r="27" spans="1:9" ht="12.75" customHeight="1" x14ac:dyDescent="0.35">
      <c r="B27" s="7"/>
      <c r="C27" s="4"/>
      <c r="E27" s="7"/>
      <c r="F27" s="4"/>
      <c r="H27" s="7"/>
      <c r="I27" s="4"/>
    </row>
    <row r="28" spans="1:9" ht="12.75" customHeight="1" x14ac:dyDescent="0.35">
      <c r="B28" s="4"/>
      <c r="C28" s="4"/>
      <c r="E28" s="4"/>
      <c r="F28" s="4"/>
      <c r="H28" s="4"/>
      <c r="I28" s="4"/>
    </row>
    <row r="29" spans="1:9" ht="12.75" customHeight="1" x14ac:dyDescent="0.35">
      <c r="B29" s="4"/>
      <c r="C29" s="4"/>
      <c r="E29" s="4"/>
      <c r="F29" s="4"/>
      <c r="H29" s="4"/>
      <c r="I29" s="4"/>
    </row>
    <row r="30" spans="1:9" ht="12.75" customHeight="1" x14ac:dyDescent="0.35">
      <c r="B30" s="4"/>
      <c r="C30" s="4"/>
      <c r="E30" s="4"/>
      <c r="F30" s="4"/>
      <c r="H30" s="4"/>
      <c r="I30" s="4"/>
    </row>
    <row r="31" spans="1:9" ht="12.75" customHeight="1" x14ac:dyDescent="0.35">
      <c r="B31" s="4"/>
      <c r="C31" s="4"/>
      <c r="E31" s="4"/>
      <c r="F31" s="4"/>
      <c r="H31" s="4"/>
      <c r="I31" s="4"/>
    </row>
    <row r="32" spans="1:9" ht="12.75" customHeight="1" x14ac:dyDescent="0.35">
      <c r="B32" s="4"/>
      <c r="C32" s="4"/>
      <c r="E32" s="4"/>
      <c r="F32" s="4"/>
      <c r="H32" s="4"/>
      <c r="I32" s="4"/>
    </row>
    <row r="33" spans="2:9" ht="12.75" customHeight="1" x14ac:dyDescent="0.35">
      <c r="B33" s="4"/>
      <c r="C33" s="4"/>
      <c r="E33" s="4"/>
      <c r="F33" s="4"/>
      <c r="H33" s="4"/>
      <c r="I33" s="4"/>
    </row>
    <row r="34" spans="2:9" ht="12.75" customHeight="1" x14ac:dyDescent="0.35">
      <c r="B34" s="4"/>
      <c r="C34" s="4"/>
      <c r="E34" s="4"/>
      <c r="F34" s="4"/>
      <c r="H34" s="4"/>
      <c r="I34" s="4"/>
    </row>
    <row r="35" spans="2:9" ht="12.75" customHeight="1" x14ac:dyDescent="0.35">
      <c r="B35" s="4"/>
      <c r="C35" s="4"/>
      <c r="E35" s="4"/>
      <c r="F35" s="4"/>
      <c r="H35" s="4"/>
      <c r="I35" s="4"/>
    </row>
    <row r="36" spans="2:9" ht="12.75" customHeight="1" x14ac:dyDescent="0.35">
      <c r="B36" s="4"/>
      <c r="C36" s="4"/>
      <c r="E36" s="4"/>
      <c r="F36" s="4"/>
      <c r="H36" s="4"/>
      <c r="I36" s="4"/>
    </row>
    <row r="37" spans="2:9" ht="12.75" customHeight="1" x14ac:dyDescent="0.35">
      <c r="B37" s="4"/>
      <c r="C37" s="4"/>
      <c r="E37" s="4"/>
      <c r="F37" s="4"/>
      <c r="H37" s="4"/>
      <c r="I37" s="4"/>
    </row>
    <row r="38" spans="2:9" ht="12.75" customHeight="1" x14ac:dyDescent="0.35">
      <c r="B38" s="4"/>
      <c r="C38" s="4"/>
      <c r="E38" s="4"/>
      <c r="F38" s="4"/>
      <c r="H38" s="4"/>
      <c r="I38" s="4"/>
    </row>
    <row r="39" spans="2:9" ht="12.75" customHeight="1" x14ac:dyDescent="0.35">
      <c r="B39" s="4"/>
      <c r="C39" s="4"/>
      <c r="E39" s="4"/>
      <c r="F39" s="4"/>
      <c r="H39" s="4"/>
      <c r="I39" s="4"/>
    </row>
    <row r="40" spans="2:9" ht="12.75" customHeight="1" x14ac:dyDescent="0.35">
      <c r="B40" s="4"/>
      <c r="C40" s="4"/>
      <c r="E40" s="4"/>
      <c r="F40" s="4"/>
      <c r="H40" s="4"/>
      <c r="I40" s="4"/>
    </row>
    <row r="41" spans="2:9" ht="12.75" customHeight="1" x14ac:dyDescent="0.35">
      <c r="B41" s="4"/>
      <c r="C41" s="4"/>
      <c r="E41" s="4"/>
      <c r="F41" s="4"/>
      <c r="H41" s="4"/>
      <c r="I41" s="4"/>
    </row>
    <row r="42" spans="2:9" ht="12.75" customHeight="1" x14ac:dyDescent="0.35">
      <c r="B42" s="4"/>
      <c r="C42" s="4"/>
      <c r="E42" s="4"/>
      <c r="F42" s="4"/>
      <c r="H42" s="4"/>
      <c r="I42" s="4"/>
    </row>
    <row r="43" spans="2:9" ht="12.75" customHeight="1" x14ac:dyDescent="0.35">
      <c r="B43" s="4"/>
      <c r="C43" s="4"/>
      <c r="E43" s="4"/>
      <c r="F43" s="4"/>
      <c r="H43" s="4"/>
      <c r="I43" s="4"/>
    </row>
    <row r="44" spans="2:9" ht="12.75" customHeight="1" x14ac:dyDescent="0.35">
      <c r="B44" s="4"/>
      <c r="C44" s="4"/>
      <c r="E44" s="4"/>
      <c r="F44" s="4"/>
      <c r="H44" s="4"/>
      <c r="I44" s="4"/>
    </row>
    <row r="45" spans="2:9" ht="12.75" customHeight="1" x14ac:dyDescent="0.35">
      <c r="B45" s="4"/>
      <c r="C45" s="4"/>
      <c r="E45" s="4"/>
      <c r="F45" s="4"/>
      <c r="H45" s="4"/>
      <c r="I45" s="4"/>
    </row>
    <row r="46" spans="2:9" ht="12.75" customHeight="1" x14ac:dyDescent="0.35">
      <c r="B46" s="4"/>
      <c r="C46" s="4"/>
      <c r="E46" s="4"/>
      <c r="F46" s="4"/>
      <c r="H46" s="4"/>
      <c r="I46" s="4"/>
    </row>
    <row r="47" spans="2:9" ht="12.75" customHeight="1" x14ac:dyDescent="0.35">
      <c r="B47" s="4"/>
      <c r="C47" s="4"/>
      <c r="E47" s="4"/>
      <c r="F47" s="4"/>
      <c r="H47" s="4"/>
      <c r="I47" s="4"/>
    </row>
    <row r="48" spans="2:9" x14ac:dyDescent="0.35">
      <c r="B48" s="8"/>
      <c r="C48" s="4"/>
      <c r="E48" s="8"/>
      <c r="F48" s="4"/>
      <c r="H48" s="8"/>
      <c r="I48" s="4"/>
    </row>
    <row r="120" spans="19:19" x14ac:dyDescent="0.35">
      <c r="S120" s="1">
        <f>SUM(E120:R120)</f>
        <v>0</v>
      </c>
    </row>
  </sheetData>
  <sheetProtection algorithmName="SHA-512" hashValue="W/JcOa4S0eAVdotre6r6Qab1tWlNkMhr9AdCIaBJCMocO7WFjNSL+ldfICIx7lXvfvpBNjoarofaz6fXGKIKxw==" saltValue="ky1wmYvh7lHMD8+07oaw9Q==" spinCount="100000" sheet="1" objects="1" scenarios="1"/>
  <mergeCells count="7">
    <mergeCell ref="A2:I2"/>
    <mergeCell ref="A4:A5"/>
    <mergeCell ref="B4:B5"/>
    <mergeCell ref="D4:D5"/>
    <mergeCell ref="E4:E5"/>
    <mergeCell ref="G4:G5"/>
    <mergeCell ref="H4:H5"/>
  </mergeCells>
  <pageMargins left="0.34" right="0.52" top="1" bottom="1" header="0.5" footer="0.5"/>
  <pageSetup paperSize="9" scale="47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EE9F24533AD8048800FCAABA3CE4E46" ma:contentTypeVersion="7" ma:contentTypeDescription="Creare un nuovo documento." ma:contentTypeScope="" ma:versionID="f1c0caaa1ccc328102e1f92a7213b161">
  <xsd:schema xmlns:xsd="http://www.w3.org/2001/XMLSchema" xmlns:xs="http://www.w3.org/2001/XMLSchema" xmlns:p="http://schemas.microsoft.com/office/2006/metadata/properties" xmlns:ns3="d874b341-a22d-4e69-9695-ba5eec51e77a" targetNamespace="http://schemas.microsoft.com/office/2006/metadata/properties" ma:root="true" ma:fieldsID="3a9b8869ba08698205c9e0abc1cd67a0" ns3:_="">
    <xsd:import namespace="d874b341-a22d-4e69-9695-ba5eec51e77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74b341-a22d-4e69-9695-ba5eec51e77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82A91A0-72EE-4D65-9994-2830EF3F6A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74b341-a22d-4e69-9695-ba5eec51e77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77B1585-E13A-4B96-88AF-A86EA23C8786}">
  <ds:schemaRefs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purl.org/dc/dcmitype/"/>
    <ds:schemaRef ds:uri="http://schemas.openxmlformats.org/package/2006/metadata/core-properties"/>
    <ds:schemaRef ds:uri="d874b341-a22d-4e69-9695-ba5eec51e77a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6F869CDA-189A-4B31-9C70-AF9D904A14F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4</vt:i4>
      </vt:variant>
    </vt:vector>
  </HeadingPairs>
  <TitlesOfParts>
    <vt:vector size="7" baseType="lpstr">
      <vt:lpstr>Modello LA</vt:lpstr>
      <vt:lpstr>Allegato 3.a</vt:lpstr>
      <vt:lpstr>Allegato 3.b</vt:lpstr>
      <vt:lpstr>'Allegato 3.b'!Area_stampa</vt:lpstr>
      <vt:lpstr>'Modello LA'!Area_stampa</vt:lpstr>
      <vt:lpstr>'Allegato 3.a'!Titoli_stampa</vt:lpstr>
      <vt:lpstr>'Modello LA'!Titoli_stampa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Santoro, Thomas</dc:creator>
  <cp:lastModifiedBy>Cecilia Nastri</cp:lastModifiedBy>
  <cp:lastPrinted>2020-05-27T16:06:35Z</cp:lastPrinted>
  <dcterms:created xsi:type="dcterms:W3CDTF">2003-09-29T10:34:29Z</dcterms:created>
  <dcterms:modified xsi:type="dcterms:W3CDTF">2023-06-28T08:27:35Z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0x0101000EE9F24533AD8048800FCAABA3CE4E46</vt:lpwstr>
  </property>
</Properties>
</file>